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johanh\Documents\RR\results\"/>
    </mc:Choice>
  </mc:AlternateContent>
  <xr:revisionPtr revIDLastSave="0" documentId="8_{260E9DA6-2B00-4AC9-8105-95248752716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0km Final" sheetId="1" r:id="rId1"/>
    <sheet name="21km" sheetId="2" state="hidden" r:id="rId2"/>
    <sheet name="Sheet2" sheetId="3" state="hidden" r:id="rId3"/>
    <sheet name="21km Final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" l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36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4" i="1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5" i="2"/>
  <c r="A21" i="3" l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H103" i="1"/>
  <c r="H102" i="1"/>
  <c r="H93" i="1"/>
  <c r="H91" i="1"/>
  <c r="H88" i="1"/>
  <c r="H85" i="1"/>
  <c r="H80" i="1"/>
  <c r="H78" i="1"/>
  <c r="H70" i="1"/>
  <c r="H68" i="1"/>
  <c r="H64" i="1"/>
  <c r="H60" i="1"/>
  <c r="H59" i="1"/>
  <c r="H55" i="1"/>
  <c r="H54" i="1"/>
  <c r="H48" i="1"/>
  <c r="H43" i="1"/>
  <c r="H40" i="1"/>
  <c r="H38" i="1"/>
  <c r="H36" i="1"/>
  <c r="H33" i="1"/>
  <c r="H31" i="1"/>
  <c r="H29" i="1"/>
  <c r="H17" i="1"/>
  <c r="A34" i="3" l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</calcChain>
</file>

<file path=xl/sharedStrings.xml><?xml version="1.0" encoding="utf-8"?>
<sst xmlns="http://schemas.openxmlformats.org/spreadsheetml/2006/main" count="2210" uniqueCount="514">
  <si>
    <t>Position</t>
  </si>
  <si>
    <t>Surname</t>
  </si>
  <si>
    <t>Name</t>
  </si>
  <si>
    <t>Club name</t>
  </si>
  <si>
    <t>ASA Lic no</t>
  </si>
  <si>
    <t>Province</t>
  </si>
  <si>
    <t>Gender</t>
  </si>
  <si>
    <t>Time</t>
  </si>
  <si>
    <t>Mnisi</t>
  </si>
  <si>
    <t>Musawenkosi</t>
  </si>
  <si>
    <t>Age</t>
  </si>
  <si>
    <t>Sasol club</t>
  </si>
  <si>
    <t>P358</t>
  </si>
  <si>
    <t>Mpumalanga</t>
  </si>
  <si>
    <t>m</t>
  </si>
  <si>
    <t xml:space="preserve">Mpho </t>
  </si>
  <si>
    <t>Diako</t>
  </si>
  <si>
    <t>Tsakane AC</t>
  </si>
  <si>
    <t>P2301</t>
  </si>
  <si>
    <t>CGA</t>
  </si>
  <si>
    <t>M</t>
  </si>
  <si>
    <t xml:space="preserve">Jetro </t>
  </si>
  <si>
    <t>Sithole</t>
  </si>
  <si>
    <t>NAA</t>
  </si>
  <si>
    <t xml:space="preserve">Sphiwe </t>
  </si>
  <si>
    <t xml:space="preserve">Lethunya </t>
  </si>
  <si>
    <t xml:space="preserve">Lucas </t>
  </si>
  <si>
    <t>Jani</t>
  </si>
  <si>
    <t>City of Mbombela</t>
  </si>
  <si>
    <t xml:space="preserve">Sechaba </t>
  </si>
  <si>
    <t>Qhoaisa</t>
  </si>
  <si>
    <t>P15461</t>
  </si>
  <si>
    <t xml:space="preserve">Christiaan </t>
  </si>
  <si>
    <t>Jonker</t>
  </si>
  <si>
    <t>SM Club</t>
  </si>
  <si>
    <t>P401</t>
  </si>
  <si>
    <t xml:space="preserve">Cassius </t>
  </si>
  <si>
    <t>Mutandari</t>
  </si>
  <si>
    <t xml:space="preserve">SANDF </t>
  </si>
  <si>
    <t>T5040</t>
  </si>
  <si>
    <t xml:space="preserve">Linda </t>
  </si>
  <si>
    <t>Mabanga</t>
  </si>
  <si>
    <t>Conquerors ac</t>
  </si>
  <si>
    <t>P1160</t>
  </si>
  <si>
    <t>Michelle</t>
  </si>
  <si>
    <t>Parkes</t>
  </si>
  <si>
    <t>Secunda MC</t>
  </si>
  <si>
    <t>P408</t>
  </si>
  <si>
    <t>f</t>
  </si>
  <si>
    <t xml:space="preserve">Mduduzi </t>
  </si>
  <si>
    <t>Sukazi</t>
  </si>
  <si>
    <t>Evander Club</t>
  </si>
  <si>
    <t>T5035</t>
  </si>
  <si>
    <t xml:space="preserve">Petros </t>
  </si>
  <si>
    <t>Chauke</t>
  </si>
  <si>
    <t>S049</t>
  </si>
  <si>
    <t xml:space="preserve">Siphokazi </t>
  </si>
  <si>
    <t>Nhlapho</t>
  </si>
  <si>
    <t>T5052</t>
  </si>
  <si>
    <t xml:space="preserve">Kleinboy </t>
  </si>
  <si>
    <t>Matsemola</t>
  </si>
  <si>
    <t xml:space="preserve">Liane </t>
  </si>
  <si>
    <t>P407</t>
  </si>
  <si>
    <t xml:space="preserve">Kobus </t>
  </si>
  <si>
    <t>Rofts</t>
  </si>
  <si>
    <t>Mari</t>
  </si>
  <si>
    <t>Harmse</t>
  </si>
  <si>
    <t>P433</t>
  </si>
  <si>
    <t xml:space="preserve">John </t>
  </si>
  <si>
    <t>Nkosi</t>
  </si>
  <si>
    <t>P3293</t>
  </si>
  <si>
    <t xml:space="preserve">Sanele </t>
  </si>
  <si>
    <t>Mkhwanazi</t>
  </si>
  <si>
    <t>P3517</t>
  </si>
  <si>
    <t>Swart</t>
  </si>
  <si>
    <t xml:space="preserve">Eriko </t>
  </si>
  <si>
    <t>Bethal MK</t>
  </si>
  <si>
    <t>Sbusiso</t>
  </si>
  <si>
    <t>Mdake</t>
  </si>
  <si>
    <t>Saps mpu</t>
  </si>
  <si>
    <t>T5021</t>
  </si>
  <si>
    <t>T5023</t>
  </si>
  <si>
    <t>T5028</t>
  </si>
  <si>
    <t>T5029</t>
  </si>
  <si>
    <t>T5032</t>
  </si>
  <si>
    <t>T5033</t>
  </si>
  <si>
    <t xml:space="preserve">J S </t>
  </si>
  <si>
    <t>Thusi</t>
  </si>
  <si>
    <t>P3114</t>
  </si>
  <si>
    <t xml:space="preserve">Jonathan </t>
  </si>
  <si>
    <t xml:space="preserve">Naicker </t>
  </si>
  <si>
    <t>William</t>
  </si>
  <si>
    <t>Ndlangamandla</t>
  </si>
  <si>
    <t>P1158</t>
  </si>
  <si>
    <t xml:space="preserve">Neil </t>
  </si>
  <si>
    <t>P409</t>
  </si>
  <si>
    <t xml:space="preserve">Freddy </t>
  </si>
  <si>
    <t>Moa</t>
  </si>
  <si>
    <t xml:space="preserve">Khayalami </t>
  </si>
  <si>
    <t xml:space="preserve">Thungela </t>
  </si>
  <si>
    <t xml:space="preserve">Tebogo </t>
  </si>
  <si>
    <t>Mboweni</t>
  </si>
  <si>
    <t>T5050</t>
  </si>
  <si>
    <t xml:space="preserve">Jackson </t>
  </si>
  <si>
    <t xml:space="preserve">Mkalipi </t>
  </si>
  <si>
    <t xml:space="preserve">Saps </t>
  </si>
  <si>
    <t>P1651</t>
  </si>
  <si>
    <t xml:space="preserve">Mofokeng </t>
  </si>
  <si>
    <t>Motee</t>
  </si>
  <si>
    <t xml:space="preserve">Patrick </t>
  </si>
  <si>
    <t>Ntuli</t>
  </si>
  <si>
    <t xml:space="preserve">Mxolisi </t>
  </si>
  <si>
    <t>Mndebele</t>
  </si>
  <si>
    <t>T5003</t>
  </si>
  <si>
    <t xml:space="preserve">Tumaini </t>
  </si>
  <si>
    <t xml:space="preserve">Mahlangu </t>
  </si>
  <si>
    <t>P386</t>
  </si>
  <si>
    <t xml:space="preserve">Lebaka </t>
  </si>
  <si>
    <t>Chidi</t>
  </si>
  <si>
    <t>Vitality GN</t>
  </si>
  <si>
    <t>T5055</t>
  </si>
  <si>
    <t>Gauteng</t>
  </si>
  <si>
    <t xml:space="preserve">Beauty </t>
  </si>
  <si>
    <t xml:space="preserve">Kubheka </t>
  </si>
  <si>
    <t xml:space="preserve">Eddy </t>
  </si>
  <si>
    <t xml:space="preserve">Christian </t>
  </si>
  <si>
    <t>Goosen</t>
  </si>
  <si>
    <t xml:space="preserve">Khomotso </t>
  </si>
  <si>
    <t>Sebothuma</t>
  </si>
  <si>
    <t>D</t>
  </si>
  <si>
    <t>Malan</t>
  </si>
  <si>
    <t xml:space="preserve">Inge-Ann </t>
  </si>
  <si>
    <t>Marais</t>
  </si>
  <si>
    <t xml:space="preserve">Isaac </t>
  </si>
  <si>
    <t>Manyike</t>
  </si>
  <si>
    <t>Eskom</t>
  </si>
  <si>
    <t xml:space="preserve">Hendrick </t>
  </si>
  <si>
    <t>Amsterdam</t>
  </si>
  <si>
    <t>Nedbank</t>
  </si>
  <si>
    <t xml:space="preserve">Stephen </t>
  </si>
  <si>
    <t>Thompson</t>
  </si>
  <si>
    <t>Johann</t>
  </si>
  <si>
    <t>Coetzee</t>
  </si>
  <si>
    <t>Khanye</t>
  </si>
  <si>
    <t>P3514</t>
  </si>
  <si>
    <t xml:space="preserve">Takuwani </t>
  </si>
  <si>
    <t>Mashilo</t>
  </si>
  <si>
    <t>P1478</t>
  </si>
  <si>
    <t xml:space="preserve">Amos </t>
  </si>
  <si>
    <t>Mstweni</t>
  </si>
  <si>
    <t>P5009</t>
  </si>
  <si>
    <t xml:space="preserve">Zelda </t>
  </si>
  <si>
    <t>Visagie</t>
  </si>
  <si>
    <t xml:space="preserve">Marisaan </t>
  </si>
  <si>
    <t xml:space="preserve">Weldon </t>
  </si>
  <si>
    <t xml:space="preserve">Khulani </t>
  </si>
  <si>
    <t>Makhathini</t>
  </si>
  <si>
    <t xml:space="preserve">Gladys </t>
  </si>
  <si>
    <t>Molemane</t>
  </si>
  <si>
    <t xml:space="preserve">Chantelle </t>
  </si>
  <si>
    <t>Grobler</t>
  </si>
  <si>
    <t>Nhlonipho</t>
  </si>
  <si>
    <t>Thokozani</t>
  </si>
  <si>
    <t>Nsibande</t>
  </si>
  <si>
    <t xml:space="preserve">Jeanette </t>
  </si>
  <si>
    <t>Matjoi</t>
  </si>
  <si>
    <t>P3113</t>
  </si>
  <si>
    <t>C</t>
  </si>
  <si>
    <t>Maree</t>
  </si>
  <si>
    <t xml:space="preserve">Moeketsi </t>
  </si>
  <si>
    <t xml:space="preserve">Shale </t>
  </si>
  <si>
    <t>Carina</t>
  </si>
  <si>
    <t>Schoepers</t>
  </si>
  <si>
    <t>Ongle</t>
  </si>
  <si>
    <t xml:space="preserve">Mdunusana </t>
  </si>
  <si>
    <t xml:space="preserve">Martin </t>
  </si>
  <si>
    <t>Nothon</t>
  </si>
  <si>
    <t xml:space="preserve">Mpumi </t>
  </si>
  <si>
    <t>Maseko</t>
  </si>
  <si>
    <t xml:space="preserve">W J </t>
  </si>
  <si>
    <t>Jansen van vyk</t>
  </si>
  <si>
    <t xml:space="preserve">Nkuna </t>
  </si>
  <si>
    <t>Nyeleti</t>
  </si>
  <si>
    <t>saps</t>
  </si>
  <si>
    <t>P1625</t>
  </si>
  <si>
    <t xml:space="preserve">Cynthia </t>
  </si>
  <si>
    <t>Nxumalo</t>
  </si>
  <si>
    <t>T5054</t>
  </si>
  <si>
    <t xml:space="preserve">Sma </t>
  </si>
  <si>
    <t>Mnyamase</t>
  </si>
  <si>
    <t xml:space="preserve">Bonginkosi </t>
  </si>
  <si>
    <t>Sibiya</t>
  </si>
  <si>
    <t xml:space="preserve">Nomgqibelo </t>
  </si>
  <si>
    <t>Kunene</t>
  </si>
  <si>
    <t>Lehasa</t>
  </si>
  <si>
    <t>Moloi</t>
  </si>
  <si>
    <t>T5012</t>
  </si>
  <si>
    <t xml:space="preserve">Bathabile </t>
  </si>
  <si>
    <t>Skhosana</t>
  </si>
  <si>
    <t xml:space="preserve">Lionel </t>
  </si>
  <si>
    <t>Putter</t>
  </si>
  <si>
    <t xml:space="preserve">Ermelo </t>
  </si>
  <si>
    <t xml:space="preserve">Nyirenda </t>
  </si>
  <si>
    <t>Cara</t>
  </si>
  <si>
    <t xml:space="preserve">Horn </t>
  </si>
  <si>
    <t>P416</t>
  </si>
  <si>
    <t xml:space="preserve">Charlene </t>
  </si>
  <si>
    <t>Matangari</t>
  </si>
  <si>
    <t>Mela</t>
  </si>
  <si>
    <t xml:space="preserve">Leonardo </t>
  </si>
  <si>
    <t>Ferrao</t>
  </si>
  <si>
    <t>P4032</t>
  </si>
  <si>
    <t xml:space="preserve">N </t>
  </si>
  <si>
    <t>Kalam</t>
  </si>
  <si>
    <t xml:space="preserve">Nthabiseng </t>
  </si>
  <si>
    <t>Madingoane</t>
  </si>
  <si>
    <t xml:space="preserve">Mareta </t>
  </si>
  <si>
    <t>Kotze</t>
  </si>
  <si>
    <t xml:space="preserve">Mimi </t>
  </si>
  <si>
    <t>T5046</t>
  </si>
  <si>
    <t>Phathiswa</t>
  </si>
  <si>
    <t>Zandile</t>
  </si>
  <si>
    <t>Monama</t>
  </si>
  <si>
    <t xml:space="preserve">Zinhle </t>
  </si>
  <si>
    <t>Fadane</t>
  </si>
  <si>
    <t>T5045</t>
  </si>
  <si>
    <t>duPreez</t>
  </si>
  <si>
    <t xml:space="preserve">Nelisiwe </t>
  </si>
  <si>
    <t>Makhendlana</t>
  </si>
  <si>
    <t>Marlie</t>
  </si>
  <si>
    <t>Ndlovu</t>
  </si>
  <si>
    <t>Annaline</t>
  </si>
  <si>
    <t>Ermelo MC</t>
  </si>
  <si>
    <t xml:space="preserve">Petunia </t>
  </si>
  <si>
    <t>P2093</t>
  </si>
  <si>
    <t>Evelyn</t>
  </si>
  <si>
    <t>Mokwele</t>
  </si>
  <si>
    <t>T5042</t>
  </si>
  <si>
    <t>Dibakuana</t>
  </si>
  <si>
    <t xml:space="preserve">Faith </t>
  </si>
  <si>
    <t>Boroko</t>
  </si>
  <si>
    <t>Palesa</t>
  </si>
  <si>
    <t>Mokhaohane</t>
  </si>
  <si>
    <t>Martie</t>
  </si>
  <si>
    <t>Gleeson</t>
  </si>
  <si>
    <t xml:space="preserve">Joedine </t>
  </si>
  <si>
    <t>Williams</t>
  </si>
  <si>
    <t xml:space="preserve">Cecile </t>
  </si>
  <si>
    <t>Moore</t>
  </si>
  <si>
    <t>T5004</t>
  </si>
  <si>
    <t xml:space="preserve">Celia </t>
  </si>
  <si>
    <t>Reyneke</t>
  </si>
  <si>
    <t>T5002</t>
  </si>
  <si>
    <t xml:space="preserve">Solomon </t>
  </si>
  <si>
    <t>Mabasa</t>
  </si>
  <si>
    <t xml:space="preserve">Vangile </t>
  </si>
  <si>
    <t>Lephoto</t>
  </si>
  <si>
    <t>T5038</t>
  </si>
  <si>
    <t>J</t>
  </si>
  <si>
    <t xml:space="preserve">Kalam </t>
  </si>
  <si>
    <t>Phmoile</t>
  </si>
  <si>
    <t>Moloyi</t>
  </si>
  <si>
    <t>T5062</t>
  </si>
  <si>
    <t xml:space="preserve">Lillian </t>
  </si>
  <si>
    <t>Gasare</t>
  </si>
  <si>
    <t>EAC 10KM RESULTS</t>
  </si>
  <si>
    <t>Nkutha</t>
  </si>
  <si>
    <t>Lwazi</t>
  </si>
  <si>
    <t>Sasol AC</t>
  </si>
  <si>
    <t>Female</t>
  </si>
  <si>
    <t>Patel</t>
  </si>
  <si>
    <t>Winile</t>
  </si>
  <si>
    <t>None</t>
  </si>
  <si>
    <t>Schoelzzot</t>
  </si>
  <si>
    <t>Leon</t>
  </si>
  <si>
    <t>Neddbank</t>
  </si>
  <si>
    <t xml:space="preserve">Nkambule </t>
  </si>
  <si>
    <t>Standerton MC</t>
  </si>
  <si>
    <t>Male</t>
  </si>
  <si>
    <t>Lerato</t>
  </si>
  <si>
    <t>Mofokeng</t>
  </si>
  <si>
    <t>Mhlongo</t>
  </si>
  <si>
    <t>John</t>
  </si>
  <si>
    <t>N/A</t>
  </si>
  <si>
    <t>T5103</t>
  </si>
  <si>
    <t>Masoeunyane</t>
  </si>
  <si>
    <t>Pappie</t>
  </si>
  <si>
    <t>Urithi</t>
  </si>
  <si>
    <t>Molepo</t>
  </si>
  <si>
    <t>Jenopfer</t>
  </si>
  <si>
    <t>Mavuso</t>
  </si>
  <si>
    <t>Vusi</t>
  </si>
  <si>
    <t>Shalom MC</t>
  </si>
  <si>
    <t>Dayiva</t>
  </si>
  <si>
    <t>Khanyisa</t>
  </si>
  <si>
    <t>Tshangela</t>
  </si>
  <si>
    <t>Noyolo</t>
  </si>
  <si>
    <t>Ramoipone</t>
  </si>
  <si>
    <t>Lungani</t>
  </si>
  <si>
    <t>Mamepe</t>
  </si>
  <si>
    <t xml:space="preserve">Motaung </t>
  </si>
  <si>
    <t>Thomas</t>
  </si>
  <si>
    <t>Khomo</t>
  </si>
  <si>
    <t>Simon</t>
  </si>
  <si>
    <t>Mamepe Striders</t>
  </si>
  <si>
    <t>Hlalee</t>
  </si>
  <si>
    <t>Abram</t>
  </si>
  <si>
    <t>Zandie</t>
  </si>
  <si>
    <t>T5094</t>
  </si>
  <si>
    <t>Lourens</t>
  </si>
  <si>
    <t>Melissa</t>
  </si>
  <si>
    <t>T5063</t>
  </si>
  <si>
    <t>Heunes</t>
  </si>
  <si>
    <t>Jacques</t>
  </si>
  <si>
    <t>32GI</t>
  </si>
  <si>
    <t>Nokulunga</t>
  </si>
  <si>
    <t>T5107</t>
  </si>
  <si>
    <t>Ngoayi</t>
  </si>
  <si>
    <t>P</t>
  </si>
  <si>
    <t>SAPS</t>
  </si>
  <si>
    <t>Malaza</t>
  </si>
  <si>
    <t>Phindile</t>
  </si>
  <si>
    <t>T5088</t>
  </si>
  <si>
    <t>Le Roux</t>
  </si>
  <si>
    <t>Lilly</t>
  </si>
  <si>
    <t>T5095</t>
  </si>
  <si>
    <t>T5084</t>
  </si>
  <si>
    <t>Mlosi</t>
  </si>
  <si>
    <t>Thulani</t>
  </si>
  <si>
    <t>Munro</t>
  </si>
  <si>
    <t>Gilmore</t>
  </si>
  <si>
    <t>SMC</t>
  </si>
  <si>
    <t>V.d Merwe</t>
  </si>
  <si>
    <t>Zelmarie</t>
  </si>
  <si>
    <t>Mngomezulu</t>
  </si>
  <si>
    <t>Nicodemus</t>
  </si>
  <si>
    <t>Thungela</t>
  </si>
  <si>
    <t>Simphiwe</t>
  </si>
  <si>
    <t>Tsotetsi</t>
  </si>
  <si>
    <t>Senoph</t>
  </si>
  <si>
    <t>Khela</t>
  </si>
  <si>
    <t>W</t>
  </si>
  <si>
    <t>Motwali</t>
  </si>
  <si>
    <t>Thabo</t>
  </si>
  <si>
    <t>LAC</t>
  </si>
  <si>
    <t>Maraga</t>
  </si>
  <si>
    <t>Charity</t>
  </si>
  <si>
    <t>Zakhele</t>
  </si>
  <si>
    <t>Mahlangu</t>
  </si>
  <si>
    <t>S</t>
  </si>
  <si>
    <t>Mallet</t>
  </si>
  <si>
    <t>Marius</t>
  </si>
  <si>
    <t>Bethal</t>
  </si>
  <si>
    <t>Muir</t>
  </si>
  <si>
    <t>Frieda</t>
  </si>
  <si>
    <t>Watson</t>
  </si>
  <si>
    <t>Garry</t>
  </si>
  <si>
    <t>T5087</t>
  </si>
  <si>
    <t>Patience</t>
  </si>
  <si>
    <t>Thenjekwayo</t>
  </si>
  <si>
    <t>Mvulane</t>
  </si>
  <si>
    <t>Leandra</t>
  </si>
  <si>
    <t>Mkhukeli</t>
  </si>
  <si>
    <t>Thenjiwe</t>
  </si>
  <si>
    <t>Ramakatame</t>
  </si>
  <si>
    <t>Vilakazi</t>
  </si>
  <si>
    <t>Petrus</t>
  </si>
  <si>
    <t>Middelburg MC</t>
  </si>
  <si>
    <t>Jacky</t>
  </si>
  <si>
    <t>Dlamini</t>
  </si>
  <si>
    <t>Teboho</t>
  </si>
  <si>
    <t>De Beer</t>
  </si>
  <si>
    <t>Ian</t>
  </si>
  <si>
    <t xml:space="preserve">Sasol </t>
  </si>
  <si>
    <t>Sasol MC</t>
  </si>
  <si>
    <t>EAC 21KM RESULTS</t>
  </si>
  <si>
    <t>Nkopane</t>
  </si>
  <si>
    <t>Meshak</t>
  </si>
  <si>
    <t>Masiten</t>
  </si>
  <si>
    <t>Sibusiso</t>
  </si>
  <si>
    <t>Rebone</t>
  </si>
  <si>
    <t>Modipa</t>
  </si>
  <si>
    <t>V.D Venter</t>
  </si>
  <si>
    <t>Wicus</t>
  </si>
  <si>
    <t>Sasol</t>
  </si>
  <si>
    <t>Ngobeni</t>
  </si>
  <si>
    <t>Sipho</t>
  </si>
  <si>
    <t>Tsolo</t>
  </si>
  <si>
    <t>Motlalepula</t>
  </si>
  <si>
    <t>Wilhsk</t>
  </si>
  <si>
    <t>Toly</t>
  </si>
  <si>
    <t>Delmas AC</t>
  </si>
  <si>
    <t>Molleleng</t>
  </si>
  <si>
    <t>B</t>
  </si>
  <si>
    <t>T5106</t>
  </si>
  <si>
    <t>Thobejane</t>
  </si>
  <si>
    <t>Kenneth</t>
  </si>
  <si>
    <t>Leusa</t>
  </si>
  <si>
    <t>Leslea</t>
  </si>
  <si>
    <t>T5102</t>
  </si>
  <si>
    <t xml:space="preserve">Msomi </t>
  </si>
  <si>
    <t>TK</t>
  </si>
  <si>
    <t>Thugela</t>
  </si>
  <si>
    <t>Mashiko</t>
  </si>
  <si>
    <t>Jabu</t>
  </si>
  <si>
    <t>O</t>
  </si>
  <si>
    <t>Moiloa</t>
  </si>
  <si>
    <t>Motseki</t>
  </si>
  <si>
    <t>Regional</t>
  </si>
  <si>
    <t>Ligudu</t>
  </si>
  <si>
    <t>Thabelo</t>
  </si>
  <si>
    <t>sasol Club</t>
  </si>
  <si>
    <t>Xolani</t>
  </si>
  <si>
    <t>Zumani</t>
  </si>
  <si>
    <t>Maya</t>
  </si>
  <si>
    <t>T5092</t>
  </si>
  <si>
    <t>collen</t>
  </si>
  <si>
    <t>sasol</t>
  </si>
  <si>
    <t>Marco</t>
  </si>
  <si>
    <t>T5090</t>
  </si>
  <si>
    <t>Wolfaardt</t>
  </si>
  <si>
    <t>Albert</t>
  </si>
  <si>
    <t>Henne</t>
  </si>
  <si>
    <t>Matsebula</t>
  </si>
  <si>
    <t>Andreas</t>
  </si>
  <si>
    <t>Conquerors AC</t>
  </si>
  <si>
    <t>Soko</t>
  </si>
  <si>
    <t>Moses</t>
  </si>
  <si>
    <t>Mthembeni</t>
  </si>
  <si>
    <t>T5099</t>
  </si>
  <si>
    <t>Ntame</t>
  </si>
  <si>
    <t>Zimasa</t>
  </si>
  <si>
    <t>Hlekwela</t>
  </si>
  <si>
    <t>Ramaotswa</t>
  </si>
  <si>
    <t>MZ</t>
  </si>
  <si>
    <t>May</t>
  </si>
  <si>
    <t>Satnderton MC</t>
  </si>
  <si>
    <t>Khumalo</t>
  </si>
  <si>
    <t>Hlophe</t>
  </si>
  <si>
    <t>Sibangile</t>
  </si>
  <si>
    <t xml:space="preserve">SAPS </t>
  </si>
  <si>
    <t>Samora</t>
  </si>
  <si>
    <t>Zungu</t>
  </si>
  <si>
    <t>Mpilonhle</t>
  </si>
  <si>
    <t>weweje</t>
  </si>
  <si>
    <t>Nico-wayne</t>
  </si>
  <si>
    <t>Ermelo</t>
  </si>
  <si>
    <t>Simthembile</t>
  </si>
  <si>
    <t>Zulu</t>
  </si>
  <si>
    <t>Mkhanyisi</t>
  </si>
  <si>
    <t>Ndou</t>
  </si>
  <si>
    <t>Makonde</t>
  </si>
  <si>
    <t>Kuako</t>
  </si>
  <si>
    <t>Malusi</t>
  </si>
  <si>
    <t>Chirwa</t>
  </si>
  <si>
    <t>Tamanda</t>
  </si>
  <si>
    <t>T5098</t>
  </si>
  <si>
    <t>Makhanya</t>
  </si>
  <si>
    <t>Johan</t>
  </si>
  <si>
    <t>Dean</t>
  </si>
  <si>
    <t>Mtsweni</t>
  </si>
  <si>
    <t>Sanele</t>
  </si>
  <si>
    <t>Mashinibyi</t>
  </si>
  <si>
    <t>Kitchenger</t>
  </si>
  <si>
    <t>Jansen</t>
  </si>
  <si>
    <t>Meintjie</t>
  </si>
  <si>
    <t>Van Dyk</t>
  </si>
  <si>
    <t>L</t>
  </si>
  <si>
    <t>Sikhosana</t>
  </si>
  <si>
    <t>Bongani</t>
  </si>
  <si>
    <t>Elzette</t>
  </si>
  <si>
    <t xml:space="preserve">Pretorius </t>
  </si>
  <si>
    <t>Bosch</t>
  </si>
  <si>
    <t>Wendy</t>
  </si>
  <si>
    <t>Venter</t>
  </si>
  <si>
    <t>Hennie</t>
  </si>
  <si>
    <t>T5086</t>
  </si>
  <si>
    <t>Langa</t>
  </si>
  <si>
    <t>Aaron</t>
  </si>
  <si>
    <t>Johannes</t>
  </si>
  <si>
    <t>Krige</t>
  </si>
  <si>
    <t>Rehan</t>
  </si>
  <si>
    <t>Nhlophe</t>
  </si>
  <si>
    <t>Nathi</t>
  </si>
  <si>
    <t xml:space="preserve">Mthimunye </t>
  </si>
  <si>
    <t>Absalom</t>
  </si>
  <si>
    <t>Vusimuzi</t>
  </si>
  <si>
    <t>Smit</t>
  </si>
  <si>
    <t>Lou-Ann</t>
  </si>
  <si>
    <t>Henin</t>
  </si>
  <si>
    <t>Jean-Paul</t>
  </si>
  <si>
    <t>Lubisi</t>
  </si>
  <si>
    <t>Joseph</t>
  </si>
  <si>
    <t>Mbombela</t>
  </si>
  <si>
    <t>v.d Hever</t>
  </si>
  <si>
    <t>Dirck</t>
  </si>
  <si>
    <t>Nkosinathi</t>
  </si>
  <si>
    <t>Ncongwane</t>
  </si>
  <si>
    <t>Thokozane</t>
  </si>
  <si>
    <t>Sasol athletics</t>
  </si>
  <si>
    <t>Msimango</t>
  </si>
  <si>
    <t>Siyabonga</t>
  </si>
  <si>
    <t>Volkrust MC</t>
  </si>
  <si>
    <t xml:space="preserve">Mnguni </t>
  </si>
  <si>
    <t>Eric</t>
  </si>
  <si>
    <t>Macaleni</t>
  </si>
  <si>
    <t>Leohang</t>
  </si>
  <si>
    <t>Matima</t>
  </si>
  <si>
    <t>Never</t>
  </si>
  <si>
    <t>Bethal MC</t>
  </si>
  <si>
    <t>Nkabinde</t>
  </si>
  <si>
    <t>Mandla</t>
  </si>
  <si>
    <t>Lebohang</t>
  </si>
  <si>
    <t>IMPORT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</si>
</sst>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46" fontId="0" fillId="0" borderId="1" xfId="0" applyNumberFormat="1" applyBorder="1"/>
    <xf numFmtId="21" fontId="0" fillId="0" borderId="1" xfId="0" applyNumberFormat="1" applyBorder="1"/>
    <xf numFmtId="0" fontId="0" fillId="0" borderId="3" xfId="0" applyBorder="1"/>
    <xf numFmtId="0" fontId="0" fillId="0" borderId="4" xfId="0" applyBorder="1"/>
    <xf numFmtId="46" fontId="0" fillId="0" borderId="2" xfId="0" applyNumberFormat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2" xfId="0" applyBorder="1" applyAlignment="1">
      <alignment horizontal="left"/>
    </xf>
    <xf numFmtId="164" fontId="0" fillId="0" borderId="2" xfId="0" applyNumberFormat="1" applyBorder="1"/>
    <xf numFmtId="164" fontId="0" fillId="0" borderId="1" xfId="0" applyNumberFormat="1" applyBorder="1"/>
    <xf numFmtId="0" fontId="0" fillId="0" borderId="0" xfId="0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left"/>
    </xf>
    <xf numFmtId="0" fontId="0" fillId="2" borderId="3" xfId="0" applyFill="1" applyBorder="1"/>
    <xf numFmtId="164" fontId="0" fillId="2" borderId="1" xfId="0" applyNumberFormat="1" applyFill="1" applyBorder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164" fontId="0" fillId="0" borderId="0" xfId="0" applyNumberFormat="1"/>
    <xf numFmtId="46" fontId="0" fillId="0" borderId="0" xfId="0" applyNumberFormat="1"/>
    <xf numFmtId="21" fontId="0" fillId="0" borderId="0" xfId="0" applyNumberForma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5"/>
  <sheetViews>
    <sheetView tabSelected="1" workbookViewId="0">
      <selection activeCell="K4" sqref="K4"/>
    </sheetView>
  </sheetViews>
  <sheetFormatPr defaultRowHeight="14.5" x14ac:dyDescent="0.35"/>
  <cols>
    <col min="1" max="1" width="8.1796875" customWidth="1"/>
    <col min="2" max="2" width="14" customWidth="1"/>
    <col min="3" max="3" width="14.26953125" customWidth="1"/>
    <col min="4" max="4" width="13.1796875" customWidth="1"/>
    <col min="5" max="5" width="10.1796875" customWidth="1"/>
    <col min="6" max="6" width="12.453125" customWidth="1"/>
    <col min="11" max="11" width="8.7265625" style="21"/>
  </cols>
  <sheetData>
    <row r="1" spans="1:11" x14ac:dyDescent="0.35">
      <c r="A1" s="24" t="s">
        <v>265</v>
      </c>
      <c r="B1" s="24"/>
      <c r="C1" s="24"/>
      <c r="D1" s="24"/>
      <c r="E1" s="24"/>
      <c r="F1" s="24"/>
      <c r="G1" s="24"/>
      <c r="H1" s="24"/>
      <c r="I1" s="24"/>
    </row>
    <row r="3" spans="1:11" x14ac:dyDescent="0.3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9" t="s">
        <v>5</v>
      </c>
      <c r="G3" s="19" t="s">
        <v>6</v>
      </c>
      <c r="H3" s="19" t="s">
        <v>10</v>
      </c>
      <c r="I3" s="19" t="s">
        <v>7</v>
      </c>
      <c r="K3" s="21" t="s">
        <v>513</v>
      </c>
    </row>
    <row r="4" spans="1:11" x14ac:dyDescent="0.35">
      <c r="A4" s="1">
        <v>1</v>
      </c>
      <c r="B4" s="1" t="s">
        <v>9</v>
      </c>
      <c r="C4" s="1" t="s">
        <v>8</v>
      </c>
      <c r="D4" s="1" t="s">
        <v>11</v>
      </c>
      <c r="E4" s="1" t="s">
        <v>12</v>
      </c>
      <c r="F4" s="1" t="s">
        <v>13</v>
      </c>
      <c r="G4" s="1" t="s">
        <v>14</v>
      </c>
      <c r="H4" s="2">
        <v>17</v>
      </c>
      <c r="I4" s="7">
        <v>1.3798611111111112</v>
      </c>
      <c r="J4" s="22">
        <f>I4/60</f>
        <v>2.2997685185185187E-2</v>
      </c>
      <c r="K4" s="21">
        <v>2.2997685185185187E-2</v>
      </c>
    </row>
    <row r="5" spans="1:11" x14ac:dyDescent="0.35">
      <c r="A5" s="1">
        <v>2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14</v>
      </c>
      <c r="H5" s="2">
        <v>21</v>
      </c>
      <c r="I5" s="7">
        <v>1.4638888888888888</v>
      </c>
      <c r="J5" s="22">
        <f t="shared" ref="J5:J68" si="0">I5/60</f>
        <v>2.4398148148148148E-2</v>
      </c>
      <c r="K5" s="21">
        <v>2.4398148148148148E-2</v>
      </c>
    </row>
    <row r="6" spans="1:11" x14ac:dyDescent="0.35">
      <c r="A6" s="1">
        <v>3</v>
      </c>
      <c r="B6" s="1" t="s">
        <v>21</v>
      </c>
      <c r="C6" s="1" t="s">
        <v>22</v>
      </c>
      <c r="D6" s="1" t="s">
        <v>23</v>
      </c>
      <c r="E6" s="8">
        <v>823</v>
      </c>
      <c r="F6" s="1" t="s">
        <v>13</v>
      </c>
      <c r="G6" s="1" t="s">
        <v>14</v>
      </c>
      <c r="H6" s="1">
        <v>38</v>
      </c>
      <c r="I6" s="3">
        <v>1.465972222222222</v>
      </c>
      <c r="J6" s="22">
        <f t="shared" si="0"/>
        <v>2.4432870370370365E-2</v>
      </c>
      <c r="K6" s="21">
        <v>2.4432870370370365E-2</v>
      </c>
    </row>
    <row r="7" spans="1:11" x14ac:dyDescent="0.35">
      <c r="A7" s="1">
        <v>4</v>
      </c>
      <c r="B7" s="1" t="s">
        <v>24</v>
      </c>
      <c r="C7" s="1" t="s">
        <v>25</v>
      </c>
      <c r="D7" s="1" t="s">
        <v>11</v>
      </c>
      <c r="E7" s="8">
        <v>378</v>
      </c>
      <c r="F7" s="1" t="s">
        <v>13</v>
      </c>
      <c r="G7" s="1" t="s">
        <v>14</v>
      </c>
      <c r="H7" s="1">
        <v>18</v>
      </c>
      <c r="I7" s="3">
        <v>1.4777777777777779</v>
      </c>
      <c r="J7" s="22">
        <f t="shared" si="0"/>
        <v>2.462962962962963E-2</v>
      </c>
      <c r="K7" s="21">
        <v>2.462962962962963E-2</v>
      </c>
    </row>
    <row r="8" spans="1:11" ht="16.5" customHeight="1" x14ac:dyDescent="0.35">
      <c r="A8" s="1">
        <v>5</v>
      </c>
      <c r="B8" s="1" t="s">
        <v>26</v>
      </c>
      <c r="C8" s="1" t="s">
        <v>27</v>
      </c>
      <c r="D8" s="9" t="s">
        <v>28</v>
      </c>
      <c r="E8" s="1"/>
      <c r="F8" s="1" t="s">
        <v>13</v>
      </c>
      <c r="G8" s="1" t="s">
        <v>14</v>
      </c>
      <c r="H8" s="1">
        <v>38</v>
      </c>
      <c r="I8" s="3">
        <v>1.5430555555555554</v>
      </c>
      <c r="J8" s="22">
        <f t="shared" si="0"/>
        <v>2.5717592592592591E-2</v>
      </c>
      <c r="K8" s="21">
        <v>2.5717592592592591E-2</v>
      </c>
    </row>
    <row r="9" spans="1:11" x14ac:dyDescent="0.35">
      <c r="A9" s="1">
        <v>6</v>
      </c>
      <c r="B9" s="1" t="s">
        <v>29</v>
      </c>
      <c r="C9" s="1" t="s">
        <v>30</v>
      </c>
      <c r="D9" s="1" t="s">
        <v>17</v>
      </c>
      <c r="E9" s="1" t="s">
        <v>31</v>
      </c>
      <c r="F9" s="1" t="s">
        <v>19</v>
      </c>
      <c r="G9" s="1" t="s">
        <v>14</v>
      </c>
      <c r="H9" s="1">
        <v>47</v>
      </c>
      <c r="I9" s="3">
        <v>1.6354166666666667</v>
      </c>
      <c r="J9" s="22">
        <f t="shared" si="0"/>
        <v>2.7256944444444445E-2</v>
      </c>
      <c r="K9" s="21">
        <v>2.7256944444444445E-2</v>
      </c>
    </row>
    <row r="10" spans="1:11" x14ac:dyDescent="0.35">
      <c r="A10" s="1">
        <v>7</v>
      </c>
      <c r="B10" s="1" t="s">
        <v>32</v>
      </c>
      <c r="C10" s="1" t="s">
        <v>33</v>
      </c>
      <c r="D10" s="1" t="s">
        <v>34</v>
      </c>
      <c r="E10" s="1" t="s">
        <v>35</v>
      </c>
      <c r="F10" s="1" t="s">
        <v>13</v>
      </c>
      <c r="G10" s="1" t="s">
        <v>14</v>
      </c>
      <c r="H10" s="1">
        <v>15</v>
      </c>
      <c r="I10" s="3">
        <v>1.6930555555555555</v>
      </c>
      <c r="J10" s="22">
        <f t="shared" si="0"/>
        <v>2.8217592592592593E-2</v>
      </c>
      <c r="K10" s="21">
        <v>2.8217592592592593E-2</v>
      </c>
    </row>
    <row r="11" spans="1:11" x14ac:dyDescent="0.35">
      <c r="A11" s="1">
        <v>8</v>
      </c>
      <c r="B11" s="1" t="s">
        <v>36</v>
      </c>
      <c r="C11" s="1" t="s">
        <v>37</v>
      </c>
      <c r="D11" s="1" t="s">
        <v>38</v>
      </c>
      <c r="E11" s="1" t="s">
        <v>39</v>
      </c>
      <c r="F11" s="1" t="s">
        <v>13</v>
      </c>
      <c r="G11" s="1" t="s">
        <v>14</v>
      </c>
      <c r="H11" s="1">
        <v>31</v>
      </c>
      <c r="I11" s="3">
        <v>1.6937499999999999</v>
      </c>
      <c r="J11" s="22">
        <f t="shared" si="0"/>
        <v>2.8229166666666663E-2</v>
      </c>
      <c r="K11" s="21">
        <v>2.8229166666666663E-2</v>
      </c>
    </row>
    <row r="12" spans="1:11" x14ac:dyDescent="0.35">
      <c r="A12" s="1">
        <v>9</v>
      </c>
      <c r="B12" s="1" t="s">
        <v>40</v>
      </c>
      <c r="C12" s="1" t="s">
        <v>41</v>
      </c>
      <c r="D12" s="1" t="s">
        <v>42</v>
      </c>
      <c r="E12" s="1" t="s">
        <v>43</v>
      </c>
      <c r="F12" s="1" t="s">
        <v>13</v>
      </c>
      <c r="G12" s="1" t="s">
        <v>14</v>
      </c>
      <c r="H12" s="1">
        <v>23</v>
      </c>
      <c r="I12" s="3">
        <v>1.7340277777777777</v>
      </c>
      <c r="J12" s="22">
        <f t="shared" si="0"/>
        <v>2.8900462962962961E-2</v>
      </c>
      <c r="K12" s="21">
        <v>2.8900462962962961E-2</v>
      </c>
    </row>
    <row r="13" spans="1:11" x14ac:dyDescent="0.35">
      <c r="A13" s="1">
        <v>10</v>
      </c>
      <c r="B13" s="1" t="s">
        <v>44</v>
      </c>
      <c r="C13" s="1" t="s">
        <v>45</v>
      </c>
      <c r="D13" s="1" t="s">
        <v>46</v>
      </c>
      <c r="E13" s="1" t="s">
        <v>47</v>
      </c>
      <c r="F13" s="1" t="s">
        <v>13</v>
      </c>
      <c r="G13" s="1" t="s">
        <v>48</v>
      </c>
      <c r="H13" s="1">
        <v>19</v>
      </c>
      <c r="I13" s="3">
        <v>1.8229166666666667</v>
      </c>
      <c r="J13" s="22">
        <f t="shared" si="0"/>
        <v>3.0381944444444444E-2</v>
      </c>
      <c r="K13" s="21">
        <v>3.0381944444444444E-2</v>
      </c>
    </row>
    <row r="14" spans="1:11" x14ac:dyDescent="0.35">
      <c r="A14" s="1">
        <v>11</v>
      </c>
      <c r="B14" s="1" t="s">
        <v>49</v>
      </c>
      <c r="C14" s="1" t="s">
        <v>50</v>
      </c>
      <c r="D14" s="1" t="s">
        <v>51</v>
      </c>
      <c r="E14" s="1" t="s">
        <v>52</v>
      </c>
      <c r="F14" s="1" t="s">
        <v>13</v>
      </c>
      <c r="G14" s="1" t="s">
        <v>14</v>
      </c>
      <c r="H14" s="1">
        <v>28</v>
      </c>
      <c r="I14" s="3">
        <v>1.8333333333333333</v>
      </c>
      <c r="J14" s="22">
        <f t="shared" si="0"/>
        <v>3.0555555555555555E-2</v>
      </c>
      <c r="K14" s="21">
        <v>3.0555555555555555E-2</v>
      </c>
    </row>
    <row r="15" spans="1:11" x14ac:dyDescent="0.35">
      <c r="A15" s="1">
        <v>12</v>
      </c>
      <c r="B15" s="1" t="s">
        <v>53</v>
      </c>
      <c r="C15" s="1" t="s">
        <v>54</v>
      </c>
      <c r="D15" s="1"/>
      <c r="E15" s="1" t="s">
        <v>55</v>
      </c>
      <c r="F15" s="1" t="s">
        <v>13</v>
      </c>
      <c r="G15" s="1" t="s">
        <v>14</v>
      </c>
      <c r="H15" s="1">
        <v>28</v>
      </c>
      <c r="I15" s="3">
        <v>1.8402777777777777</v>
      </c>
      <c r="J15" s="22">
        <f t="shared" si="0"/>
        <v>3.0671296296296294E-2</v>
      </c>
      <c r="K15" s="21">
        <v>3.0671296296296294E-2</v>
      </c>
    </row>
    <row r="16" spans="1:11" x14ac:dyDescent="0.35">
      <c r="A16" s="1">
        <v>13</v>
      </c>
      <c r="B16" s="1" t="s">
        <v>56</v>
      </c>
      <c r="C16" s="1" t="s">
        <v>57</v>
      </c>
      <c r="D16" s="1" t="s">
        <v>11</v>
      </c>
      <c r="E16" s="1" t="s">
        <v>58</v>
      </c>
      <c r="F16" s="1" t="s">
        <v>13</v>
      </c>
      <c r="G16" s="1" t="s">
        <v>48</v>
      </c>
      <c r="H16" s="1">
        <v>23</v>
      </c>
      <c r="I16" s="3">
        <v>1.9284722222222221</v>
      </c>
      <c r="J16" s="22">
        <f t="shared" si="0"/>
        <v>3.21412037037037E-2</v>
      </c>
      <c r="K16" s="21">
        <v>3.21412037037037E-2</v>
      </c>
    </row>
    <row r="17" spans="1:11" x14ac:dyDescent="0.35">
      <c r="A17" s="1">
        <v>14</v>
      </c>
      <c r="B17" s="1" t="s">
        <v>59</v>
      </c>
      <c r="C17" s="1" t="s">
        <v>60</v>
      </c>
      <c r="D17" s="1" t="s">
        <v>11</v>
      </c>
      <c r="E17" s="8">
        <v>352</v>
      </c>
      <c r="F17" s="1" t="s">
        <v>13</v>
      </c>
      <c r="G17" s="1" t="s">
        <v>14</v>
      </c>
      <c r="H17" s="1">
        <f>2022-1995</f>
        <v>27</v>
      </c>
      <c r="I17" s="3">
        <v>1.9298611111111112</v>
      </c>
      <c r="J17" s="22">
        <f t="shared" si="0"/>
        <v>3.2164351851851854E-2</v>
      </c>
      <c r="K17" s="21">
        <v>3.2164351851851854E-2</v>
      </c>
    </row>
    <row r="18" spans="1:11" x14ac:dyDescent="0.35">
      <c r="A18" s="1">
        <v>15</v>
      </c>
      <c r="B18" s="1" t="s">
        <v>61</v>
      </c>
      <c r="C18" s="1" t="s">
        <v>45</v>
      </c>
      <c r="D18" s="1" t="s">
        <v>46</v>
      </c>
      <c r="E18" s="1" t="s">
        <v>62</v>
      </c>
      <c r="F18" s="1" t="s">
        <v>13</v>
      </c>
      <c r="G18" s="1" t="s">
        <v>48</v>
      </c>
      <c r="H18" s="1">
        <v>17</v>
      </c>
      <c r="I18" s="3">
        <v>1.95625</v>
      </c>
      <c r="J18" s="22">
        <f t="shared" si="0"/>
        <v>3.260416666666667E-2</v>
      </c>
      <c r="K18" s="21">
        <v>3.260416666666667E-2</v>
      </c>
    </row>
    <row r="19" spans="1:11" x14ac:dyDescent="0.35">
      <c r="A19" s="1">
        <v>16</v>
      </c>
      <c r="B19" s="1" t="s">
        <v>63</v>
      </c>
      <c r="C19" s="1" t="s">
        <v>64</v>
      </c>
      <c r="D19" s="1" t="s">
        <v>46</v>
      </c>
      <c r="E19" s="8">
        <v>432</v>
      </c>
      <c r="F19" s="1" t="s">
        <v>13</v>
      </c>
      <c r="G19" s="1" t="s">
        <v>14</v>
      </c>
      <c r="H19" s="1">
        <v>56</v>
      </c>
      <c r="I19" s="3">
        <v>1.9569444444444446</v>
      </c>
      <c r="J19" s="22">
        <f t="shared" si="0"/>
        <v>3.2615740740740744E-2</v>
      </c>
      <c r="K19" s="21">
        <v>3.2615740740740744E-2</v>
      </c>
    </row>
    <row r="20" spans="1:11" x14ac:dyDescent="0.35">
      <c r="A20" s="1">
        <v>17</v>
      </c>
      <c r="B20" s="1" t="s">
        <v>65</v>
      </c>
      <c r="C20" s="1" t="s">
        <v>66</v>
      </c>
      <c r="D20" s="1" t="s">
        <v>46</v>
      </c>
      <c r="E20" s="1" t="s">
        <v>67</v>
      </c>
      <c r="F20" s="1" t="s">
        <v>13</v>
      </c>
      <c r="G20" s="1" t="s">
        <v>48</v>
      </c>
      <c r="H20" s="1">
        <v>56</v>
      </c>
      <c r="I20" s="3">
        <v>1.9791666666666667</v>
      </c>
      <c r="J20" s="22">
        <f t="shared" si="0"/>
        <v>3.2986111111111112E-2</v>
      </c>
      <c r="K20" s="21">
        <v>3.2986111111111112E-2</v>
      </c>
    </row>
    <row r="21" spans="1:11" x14ac:dyDescent="0.35">
      <c r="A21" s="1">
        <v>18</v>
      </c>
      <c r="B21" s="1" t="s">
        <v>68</v>
      </c>
      <c r="C21" s="1" t="s">
        <v>69</v>
      </c>
      <c r="D21" s="1" t="s">
        <v>11</v>
      </c>
      <c r="E21" s="1" t="s">
        <v>70</v>
      </c>
      <c r="F21" s="1" t="s">
        <v>13</v>
      </c>
      <c r="G21" s="1" t="s">
        <v>14</v>
      </c>
      <c r="H21" s="1">
        <v>48</v>
      </c>
      <c r="I21" s="3">
        <v>2.0638888888888887</v>
      </c>
      <c r="J21" s="22">
        <f t="shared" si="0"/>
        <v>3.4398148148148143E-2</v>
      </c>
      <c r="K21" s="21">
        <v>3.4398148148148143E-2</v>
      </c>
    </row>
    <row r="22" spans="1:11" x14ac:dyDescent="0.35">
      <c r="A22" s="1">
        <v>19</v>
      </c>
      <c r="B22" s="1" t="s">
        <v>71</v>
      </c>
      <c r="C22" s="1" t="s">
        <v>72</v>
      </c>
      <c r="D22" s="1"/>
      <c r="E22" s="1" t="s">
        <v>73</v>
      </c>
      <c r="F22" s="1" t="s">
        <v>13</v>
      </c>
      <c r="G22" s="1" t="s">
        <v>14</v>
      </c>
      <c r="H22" s="1">
        <v>18</v>
      </c>
      <c r="I22" s="3">
        <v>2.0680555555555555</v>
      </c>
      <c r="J22" s="22">
        <f t="shared" si="0"/>
        <v>3.4467592592592591E-2</v>
      </c>
      <c r="K22" s="21">
        <v>3.4467592592592591E-2</v>
      </c>
    </row>
    <row r="23" spans="1:11" x14ac:dyDescent="0.35">
      <c r="A23" s="1">
        <v>20</v>
      </c>
      <c r="B23" s="1" t="s">
        <v>75</v>
      </c>
      <c r="C23" s="1" t="s">
        <v>74</v>
      </c>
      <c r="D23" s="1" t="s">
        <v>76</v>
      </c>
      <c r="E23" s="8">
        <v>47</v>
      </c>
      <c r="F23" s="2" t="s">
        <v>13</v>
      </c>
      <c r="G23" s="1" t="s">
        <v>14</v>
      </c>
      <c r="H23" s="1">
        <v>65</v>
      </c>
      <c r="I23" s="3">
        <v>2.1687499999999997</v>
      </c>
      <c r="J23" s="22">
        <f t="shared" si="0"/>
        <v>3.6145833333333328E-2</v>
      </c>
      <c r="K23" s="21">
        <v>3.6145833333333328E-2</v>
      </c>
    </row>
    <row r="24" spans="1:11" x14ac:dyDescent="0.35">
      <c r="A24" s="1">
        <v>21</v>
      </c>
      <c r="B24" s="1" t="s">
        <v>77</v>
      </c>
      <c r="C24" s="1" t="s">
        <v>78</v>
      </c>
      <c r="D24" s="1" t="s">
        <v>79</v>
      </c>
      <c r="E24" s="1" t="s">
        <v>80</v>
      </c>
      <c r="F24" s="1" t="s">
        <v>13</v>
      </c>
      <c r="G24" s="1" t="s">
        <v>14</v>
      </c>
      <c r="H24" s="1">
        <v>33</v>
      </c>
      <c r="I24" s="3">
        <v>2.1972222222222224</v>
      </c>
      <c r="J24" s="22">
        <f t="shared" si="0"/>
        <v>3.6620370370370373E-2</v>
      </c>
      <c r="K24" s="21">
        <v>3.6620370370370373E-2</v>
      </c>
    </row>
    <row r="25" spans="1:11" x14ac:dyDescent="0.35">
      <c r="A25" s="1">
        <v>22</v>
      </c>
      <c r="B25" s="1" t="s">
        <v>86</v>
      </c>
      <c r="C25" s="1" t="s">
        <v>87</v>
      </c>
      <c r="D25" s="1" t="s">
        <v>38</v>
      </c>
      <c r="E25" s="1" t="s">
        <v>88</v>
      </c>
      <c r="F25" s="1" t="s">
        <v>13</v>
      </c>
      <c r="G25" s="1" t="s">
        <v>48</v>
      </c>
      <c r="H25" s="1">
        <v>44</v>
      </c>
      <c r="I25" s="3">
        <v>2.2534722222222223</v>
      </c>
      <c r="J25" s="22">
        <f t="shared" si="0"/>
        <v>3.7557870370370373E-2</v>
      </c>
      <c r="K25" s="21">
        <v>3.7557870370370373E-2</v>
      </c>
    </row>
    <row r="26" spans="1:11" x14ac:dyDescent="0.35">
      <c r="A26" s="1">
        <v>23</v>
      </c>
      <c r="B26" s="1" t="s">
        <v>89</v>
      </c>
      <c r="C26" s="1" t="s">
        <v>90</v>
      </c>
      <c r="D26" s="1"/>
      <c r="E26" s="1"/>
      <c r="F26" s="1" t="s">
        <v>13</v>
      </c>
      <c r="G26" s="1" t="s">
        <v>14</v>
      </c>
      <c r="H26" s="1">
        <v>36</v>
      </c>
      <c r="I26" s="3">
        <v>2.2555555555555555</v>
      </c>
      <c r="J26" s="22">
        <f t="shared" si="0"/>
        <v>3.7592592592592594E-2</v>
      </c>
      <c r="K26" s="21">
        <v>3.7592592592592594E-2</v>
      </c>
    </row>
    <row r="27" spans="1:11" x14ac:dyDescent="0.35">
      <c r="A27" s="1">
        <v>24</v>
      </c>
      <c r="B27" s="1" t="s">
        <v>91</v>
      </c>
      <c r="C27" s="1"/>
      <c r="D27" s="1"/>
      <c r="E27" s="1"/>
      <c r="F27" s="1" t="s">
        <v>13</v>
      </c>
      <c r="G27" s="1" t="s">
        <v>14</v>
      </c>
      <c r="H27" s="1">
        <v>28</v>
      </c>
      <c r="I27" s="3">
        <v>2.2694444444444444</v>
      </c>
      <c r="J27" s="22">
        <f t="shared" si="0"/>
        <v>3.7824074074074072E-2</v>
      </c>
      <c r="K27" s="21">
        <v>3.7824074074074072E-2</v>
      </c>
    </row>
    <row r="28" spans="1:11" x14ac:dyDescent="0.35">
      <c r="A28" s="1">
        <v>25</v>
      </c>
      <c r="B28" s="1" t="s">
        <v>53</v>
      </c>
      <c r="C28" s="1" t="s">
        <v>92</v>
      </c>
      <c r="D28" s="1" t="s">
        <v>42</v>
      </c>
      <c r="E28" s="1" t="s">
        <v>93</v>
      </c>
      <c r="F28" s="1" t="s">
        <v>13</v>
      </c>
      <c r="G28" s="1" t="s">
        <v>14</v>
      </c>
      <c r="H28" s="1">
        <v>56</v>
      </c>
      <c r="I28" s="3">
        <v>2.3166666666666669</v>
      </c>
      <c r="J28" s="22">
        <f t="shared" si="0"/>
        <v>3.8611111111111117E-2</v>
      </c>
      <c r="K28" s="21">
        <v>3.8611111111111117E-2</v>
      </c>
    </row>
    <row r="29" spans="1:11" x14ac:dyDescent="0.35">
      <c r="A29" s="1">
        <v>26</v>
      </c>
      <c r="B29" s="1" t="s">
        <v>94</v>
      </c>
      <c r="C29" s="1" t="s">
        <v>45</v>
      </c>
      <c r="D29" s="1" t="s">
        <v>46</v>
      </c>
      <c r="E29" s="1" t="s">
        <v>95</v>
      </c>
      <c r="F29" s="1" t="s">
        <v>13</v>
      </c>
      <c r="G29" s="1" t="s">
        <v>14</v>
      </c>
      <c r="H29" s="1">
        <f>2022-1972</f>
        <v>50</v>
      </c>
      <c r="I29" s="3">
        <v>2.338888888888889</v>
      </c>
      <c r="J29" s="22">
        <f t="shared" si="0"/>
        <v>3.8981481481481485E-2</v>
      </c>
      <c r="K29" s="21">
        <v>3.8981481481481485E-2</v>
      </c>
    </row>
    <row r="30" spans="1:11" x14ac:dyDescent="0.35">
      <c r="A30" s="1">
        <v>27</v>
      </c>
      <c r="B30" s="1" t="s">
        <v>96</v>
      </c>
      <c r="C30" s="1" t="s">
        <v>97</v>
      </c>
      <c r="D30" s="1" t="s">
        <v>11</v>
      </c>
      <c r="E30" s="8">
        <v>1485</v>
      </c>
      <c r="F30" s="1" t="s">
        <v>13</v>
      </c>
      <c r="G30" s="1" t="s">
        <v>14</v>
      </c>
      <c r="H30" s="1">
        <v>43</v>
      </c>
      <c r="I30" s="3">
        <v>2.3645833333333335</v>
      </c>
      <c r="J30" s="22">
        <f t="shared" si="0"/>
        <v>3.9409722222222228E-2</v>
      </c>
      <c r="K30" s="21">
        <v>3.9409722222222228E-2</v>
      </c>
    </row>
    <row r="31" spans="1:11" x14ac:dyDescent="0.35">
      <c r="A31" s="1">
        <v>28</v>
      </c>
      <c r="B31" s="1" t="s">
        <v>98</v>
      </c>
      <c r="C31" s="1" t="s">
        <v>22</v>
      </c>
      <c r="D31" s="1" t="s">
        <v>99</v>
      </c>
      <c r="E31" s="8">
        <v>1910</v>
      </c>
      <c r="F31" s="1" t="s">
        <v>13</v>
      </c>
      <c r="G31" s="1" t="s">
        <v>14</v>
      </c>
      <c r="H31" s="1">
        <f>2022-1975</f>
        <v>47</v>
      </c>
      <c r="I31" s="3">
        <v>2.3826388888888888</v>
      </c>
      <c r="J31" s="22">
        <f t="shared" si="0"/>
        <v>3.9710648148148148E-2</v>
      </c>
      <c r="K31" s="21">
        <v>3.9710648148148148E-2</v>
      </c>
    </row>
    <row r="32" spans="1:11" x14ac:dyDescent="0.35">
      <c r="A32" s="1">
        <v>29</v>
      </c>
      <c r="B32" s="1" t="s">
        <v>100</v>
      </c>
      <c r="C32" s="1" t="s">
        <v>101</v>
      </c>
      <c r="D32" s="1"/>
      <c r="E32" s="1" t="s">
        <v>102</v>
      </c>
      <c r="F32" s="1" t="s">
        <v>13</v>
      </c>
      <c r="G32" s="1" t="s">
        <v>14</v>
      </c>
      <c r="H32" s="1">
        <v>34</v>
      </c>
      <c r="I32" s="3">
        <v>2.4402777777777778</v>
      </c>
      <c r="J32" s="22">
        <f t="shared" si="0"/>
        <v>4.0671296296296296E-2</v>
      </c>
      <c r="K32" s="21">
        <v>4.0671296296296296E-2</v>
      </c>
    </row>
    <row r="33" spans="1:11" x14ac:dyDescent="0.35">
      <c r="A33" s="1">
        <v>30</v>
      </c>
      <c r="B33" s="1" t="s">
        <v>103</v>
      </c>
      <c r="C33" s="1" t="s">
        <v>104</v>
      </c>
      <c r="D33" s="1" t="s">
        <v>105</v>
      </c>
      <c r="E33" s="1" t="s">
        <v>106</v>
      </c>
      <c r="F33" s="1" t="s">
        <v>13</v>
      </c>
      <c r="G33" s="1" t="s">
        <v>14</v>
      </c>
      <c r="H33" s="1">
        <f>2022-1976</f>
        <v>46</v>
      </c>
      <c r="I33" s="3">
        <v>2.4555555555555553</v>
      </c>
      <c r="J33" s="22">
        <f t="shared" si="0"/>
        <v>4.0925925925925921E-2</v>
      </c>
      <c r="K33" s="21">
        <v>4.0925925925925921E-2</v>
      </c>
    </row>
    <row r="34" spans="1:11" x14ac:dyDescent="0.35">
      <c r="A34" s="1">
        <v>31</v>
      </c>
      <c r="B34" s="1" t="s">
        <v>108</v>
      </c>
      <c r="C34" s="1" t="s">
        <v>107</v>
      </c>
      <c r="D34" s="1" t="s">
        <v>11</v>
      </c>
      <c r="E34" s="8">
        <v>1571</v>
      </c>
      <c r="F34" s="1" t="s">
        <v>13</v>
      </c>
      <c r="G34" s="1" t="s">
        <v>14</v>
      </c>
      <c r="H34" s="1">
        <v>46</v>
      </c>
      <c r="I34" s="3">
        <v>2.463888888888889</v>
      </c>
      <c r="J34" s="22">
        <f t="shared" si="0"/>
        <v>4.1064814814814818E-2</v>
      </c>
      <c r="K34" s="21">
        <v>4.1064814814814818E-2</v>
      </c>
    </row>
    <row r="35" spans="1:11" x14ac:dyDescent="0.35">
      <c r="A35" s="1">
        <v>32</v>
      </c>
      <c r="B35" s="1" t="s">
        <v>109</v>
      </c>
      <c r="C35" s="1" t="s">
        <v>110</v>
      </c>
      <c r="D35" s="1"/>
      <c r="E35" s="8">
        <v>1467</v>
      </c>
      <c r="F35" s="1" t="s">
        <v>13</v>
      </c>
      <c r="G35" s="1" t="s">
        <v>14</v>
      </c>
      <c r="H35" s="1">
        <v>38</v>
      </c>
      <c r="I35" s="3">
        <v>2.4937499999999999</v>
      </c>
      <c r="J35" s="22">
        <f t="shared" si="0"/>
        <v>4.1562499999999995E-2</v>
      </c>
      <c r="K35" s="21">
        <v>4.1562499999999995E-2</v>
      </c>
    </row>
    <row r="36" spans="1:11" x14ac:dyDescent="0.35">
      <c r="A36" s="1">
        <v>33</v>
      </c>
      <c r="B36" s="1" t="s">
        <v>111</v>
      </c>
      <c r="C36" s="1" t="s">
        <v>112</v>
      </c>
      <c r="D36" s="1"/>
      <c r="E36" s="1" t="s">
        <v>113</v>
      </c>
      <c r="F36" s="1" t="s">
        <v>13</v>
      </c>
      <c r="G36" s="1" t="s">
        <v>14</v>
      </c>
      <c r="H36" s="1">
        <f>2022-1981</f>
        <v>41</v>
      </c>
      <c r="I36" s="4">
        <v>4.2164351851851856E-2</v>
      </c>
      <c r="J36" s="22">
        <f>I36/1</f>
        <v>4.2164351851851856E-2</v>
      </c>
      <c r="K36" s="21">
        <v>4.2164351851851856E-2</v>
      </c>
    </row>
    <row r="37" spans="1:11" x14ac:dyDescent="0.35">
      <c r="A37" s="1">
        <v>34</v>
      </c>
      <c r="B37" s="1" t="s">
        <v>114</v>
      </c>
      <c r="C37" s="1" t="s">
        <v>115</v>
      </c>
      <c r="D37" s="1" t="s">
        <v>51</v>
      </c>
      <c r="E37" s="1" t="s">
        <v>116</v>
      </c>
      <c r="F37" s="1" t="s">
        <v>13</v>
      </c>
      <c r="G37" s="1" t="s">
        <v>14</v>
      </c>
      <c r="H37" s="1"/>
      <c r="I37" s="4">
        <v>4.2407407407407401E-2</v>
      </c>
      <c r="J37" s="22">
        <f t="shared" ref="J37:J100" si="1">I37/1</f>
        <v>4.2407407407407401E-2</v>
      </c>
      <c r="K37" s="21">
        <v>4.2407407407407401E-2</v>
      </c>
    </row>
    <row r="38" spans="1:11" x14ac:dyDescent="0.35">
      <c r="A38" s="1">
        <v>35</v>
      </c>
      <c r="B38" s="1" t="s">
        <v>117</v>
      </c>
      <c r="C38" s="1" t="s">
        <v>118</v>
      </c>
      <c r="D38" s="1" t="s">
        <v>119</v>
      </c>
      <c r="E38" s="1" t="s">
        <v>120</v>
      </c>
      <c r="F38" s="1" t="s">
        <v>121</v>
      </c>
      <c r="G38" s="1" t="s">
        <v>14</v>
      </c>
      <c r="H38" s="1">
        <f>2022-1977</f>
        <v>45</v>
      </c>
      <c r="I38" s="4">
        <v>4.2731481481481481E-2</v>
      </c>
      <c r="J38" s="22">
        <f t="shared" si="1"/>
        <v>4.2731481481481481E-2</v>
      </c>
      <c r="K38" s="21">
        <v>4.2731481481481481E-2</v>
      </c>
    </row>
    <row r="39" spans="1:11" x14ac:dyDescent="0.35">
      <c r="A39" s="1">
        <v>36</v>
      </c>
      <c r="B39" s="1" t="s">
        <v>122</v>
      </c>
      <c r="C39" s="1" t="s">
        <v>123</v>
      </c>
      <c r="D39" s="1" t="s">
        <v>11</v>
      </c>
      <c r="E39" s="8">
        <v>1521</v>
      </c>
      <c r="F39" s="1" t="s">
        <v>13</v>
      </c>
      <c r="G39" s="1" t="s">
        <v>48</v>
      </c>
      <c r="H39" s="1">
        <v>67</v>
      </c>
      <c r="I39" s="4">
        <v>4.2893518518518518E-2</v>
      </c>
      <c r="J39" s="22">
        <f t="shared" si="1"/>
        <v>4.2893518518518518E-2</v>
      </c>
      <c r="K39" s="21">
        <v>4.2893518518518518E-2</v>
      </c>
    </row>
    <row r="40" spans="1:11" x14ac:dyDescent="0.35">
      <c r="A40" s="1">
        <v>37</v>
      </c>
      <c r="B40" s="1" t="s">
        <v>124</v>
      </c>
      <c r="C40" s="1" t="s">
        <v>8</v>
      </c>
      <c r="D40" s="1"/>
      <c r="E40" s="1"/>
      <c r="F40" s="1" t="s">
        <v>13</v>
      </c>
      <c r="G40" s="1" t="s">
        <v>14</v>
      </c>
      <c r="H40" s="1">
        <f>2022-1984</f>
        <v>38</v>
      </c>
      <c r="I40" s="4">
        <v>4.2986111111111114E-2</v>
      </c>
      <c r="J40" s="22">
        <f t="shared" si="1"/>
        <v>4.2986111111111114E-2</v>
      </c>
      <c r="K40" s="21">
        <v>4.2986111111111114E-2</v>
      </c>
    </row>
    <row r="41" spans="1:11" x14ac:dyDescent="0.35">
      <c r="A41" s="1">
        <v>38</v>
      </c>
      <c r="B41" s="1" t="s">
        <v>125</v>
      </c>
      <c r="C41" s="1" t="s">
        <v>126</v>
      </c>
      <c r="D41" s="6" t="s">
        <v>11</v>
      </c>
      <c r="E41" s="8">
        <v>1480</v>
      </c>
      <c r="F41" s="1" t="s">
        <v>13</v>
      </c>
      <c r="G41" s="5" t="s">
        <v>14</v>
      </c>
      <c r="H41" s="5">
        <v>60</v>
      </c>
      <c r="I41" s="4">
        <v>4.3900462962962961E-2</v>
      </c>
      <c r="J41" s="22">
        <f t="shared" si="1"/>
        <v>4.3900462962962961E-2</v>
      </c>
      <c r="K41" s="21">
        <v>4.3900462962962961E-2</v>
      </c>
    </row>
    <row r="42" spans="1:11" x14ac:dyDescent="0.35">
      <c r="A42" s="1">
        <v>39</v>
      </c>
      <c r="B42" s="1" t="s">
        <v>127</v>
      </c>
      <c r="C42" s="1" t="s">
        <v>128</v>
      </c>
      <c r="D42" s="6"/>
      <c r="E42" s="1"/>
      <c r="F42" s="1" t="s">
        <v>13</v>
      </c>
      <c r="G42" s="1" t="s">
        <v>48</v>
      </c>
      <c r="H42" s="1">
        <v>39</v>
      </c>
      <c r="I42" s="4">
        <v>4.3946759259259255E-2</v>
      </c>
      <c r="J42" s="22">
        <f t="shared" si="1"/>
        <v>4.3946759259259255E-2</v>
      </c>
      <c r="K42" s="21">
        <v>4.3946759259259255E-2</v>
      </c>
    </row>
    <row r="43" spans="1:11" x14ac:dyDescent="0.35">
      <c r="A43" s="1">
        <v>40</v>
      </c>
      <c r="B43" s="1" t="s">
        <v>129</v>
      </c>
      <c r="C43" s="1" t="s">
        <v>130</v>
      </c>
      <c r="D43" s="1"/>
      <c r="E43" s="2"/>
      <c r="F43" s="1" t="s">
        <v>13</v>
      </c>
      <c r="G43" s="1" t="s">
        <v>14</v>
      </c>
      <c r="H43" s="1">
        <f>2022-1974</f>
        <v>48</v>
      </c>
      <c r="I43" s="4">
        <v>4.4120370370370372E-2</v>
      </c>
      <c r="J43" s="22">
        <f t="shared" si="1"/>
        <v>4.4120370370370372E-2</v>
      </c>
      <c r="K43" s="21">
        <v>4.4120370370370372E-2</v>
      </c>
    </row>
    <row r="44" spans="1:11" x14ac:dyDescent="0.35">
      <c r="A44" s="1">
        <v>41</v>
      </c>
      <c r="B44" s="1" t="s">
        <v>131</v>
      </c>
      <c r="C44" s="1" t="s">
        <v>132</v>
      </c>
      <c r="D44" s="1"/>
      <c r="E44" s="2"/>
      <c r="F44" s="1" t="s">
        <v>13</v>
      </c>
      <c r="G44" s="1" t="s">
        <v>48</v>
      </c>
      <c r="H44" s="1">
        <v>32</v>
      </c>
      <c r="I44" s="4">
        <v>4.4398148148148152E-2</v>
      </c>
      <c r="J44" s="22">
        <f t="shared" si="1"/>
        <v>4.4398148148148152E-2</v>
      </c>
      <c r="K44" s="21">
        <v>4.4398148148148152E-2</v>
      </c>
    </row>
    <row r="45" spans="1:11" x14ac:dyDescent="0.35">
      <c r="A45" s="1">
        <v>42</v>
      </c>
      <c r="B45" s="1" t="s">
        <v>133</v>
      </c>
      <c r="C45" s="1" t="s">
        <v>134</v>
      </c>
      <c r="D45" s="1" t="s">
        <v>135</v>
      </c>
      <c r="E45" s="10">
        <v>196</v>
      </c>
      <c r="F45" s="1" t="s">
        <v>13</v>
      </c>
      <c r="G45" s="1" t="s">
        <v>14</v>
      </c>
      <c r="H45" s="1">
        <v>70</v>
      </c>
      <c r="I45" s="4">
        <v>4.4895833333333329E-2</v>
      </c>
      <c r="J45" s="22">
        <f t="shared" si="1"/>
        <v>4.4895833333333329E-2</v>
      </c>
      <c r="K45" s="21">
        <v>4.4895833333333329E-2</v>
      </c>
    </row>
    <row r="46" spans="1:11" x14ac:dyDescent="0.35">
      <c r="A46" s="1">
        <v>43</v>
      </c>
      <c r="B46" s="1" t="s">
        <v>136</v>
      </c>
      <c r="C46" s="1" t="s">
        <v>137</v>
      </c>
      <c r="D46" s="1" t="s">
        <v>138</v>
      </c>
      <c r="E46" s="10">
        <v>4808</v>
      </c>
      <c r="F46" s="1" t="s">
        <v>121</v>
      </c>
      <c r="G46" s="1" t="s">
        <v>14</v>
      </c>
      <c r="H46" s="1">
        <v>43</v>
      </c>
      <c r="I46" s="4">
        <v>4.4907407407407403E-2</v>
      </c>
      <c r="J46" s="22">
        <f t="shared" si="1"/>
        <v>4.4907407407407403E-2</v>
      </c>
      <c r="K46" s="21">
        <v>4.4907407407407403E-2</v>
      </c>
    </row>
    <row r="47" spans="1:11" x14ac:dyDescent="0.35">
      <c r="A47" s="1">
        <v>44</v>
      </c>
      <c r="B47" s="1" t="s">
        <v>139</v>
      </c>
      <c r="C47" s="1" t="s">
        <v>140</v>
      </c>
      <c r="D47" s="1" t="s">
        <v>138</v>
      </c>
      <c r="E47" s="10">
        <v>4809</v>
      </c>
      <c r="F47" s="1" t="s">
        <v>121</v>
      </c>
      <c r="G47" s="1" t="s">
        <v>14</v>
      </c>
      <c r="H47" s="1">
        <v>37</v>
      </c>
      <c r="I47" s="4">
        <v>4.5335648148148146E-2</v>
      </c>
      <c r="J47" s="22">
        <f t="shared" si="1"/>
        <v>4.5335648148148146E-2</v>
      </c>
      <c r="K47" s="21">
        <v>4.5335648148148146E-2</v>
      </c>
    </row>
    <row r="48" spans="1:11" x14ac:dyDescent="0.35">
      <c r="A48" s="1">
        <v>45</v>
      </c>
      <c r="B48" s="1" t="s">
        <v>141</v>
      </c>
      <c r="C48" s="1" t="s">
        <v>142</v>
      </c>
      <c r="D48" s="1" t="s">
        <v>46</v>
      </c>
      <c r="E48" s="10">
        <v>461</v>
      </c>
      <c r="F48" s="1" t="s">
        <v>13</v>
      </c>
      <c r="G48" s="1" t="s">
        <v>14</v>
      </c>
      <c r="H48" s="1">
        <f>2022-1958</f>
        <v>64</v>
      </c>
      <c r="I48" s="4">
        <v>4.6203703703703698E-2</v>
      </c>
      <c r="J48" s="22">
        <f t="shared" si="1"/>
        <v>4.6203703703703698E-2</v>
      </c>
      <c r="K48" s="21">
        <v>4.6203703703703698E-2</v>
      </c>
    </row>
    <row r="49" spans="1:11" x14ac:dyDescent="0.35">
      <c r="A49" s="1">
        <v>46</v>
      </c>
      <c r="B49" s="1" t="s">
        <v>111</v>
      </c>
      <c r="C49" s="1" t="s">
        <v>143</v>
      </c>
      <c r="D49" s="1" t="s">
        <v>51</v>
      </c>
      <c r="E49" s="2" t="s">
        <v>144</v>
      </c>
      <c r="F49" s="1" t="s">
        <v>13</v>
      </c>
      <c r="G49" s="1" t="s">
        <v>14</v>
      </c>
      <c r="H49" s="1">
        <v>46</v>
      </c>
      <c r="I49" s="4">
        <v>4.6226851851851852E-2</v>
      </c>
      <c r="J49" s="22">
        <f t="shared" si="1"/>
        <v>4.6226851851851852E-2</v>
      </c>
      <c r="K49" s="21">
        <v>4.6226851851851852E-2</v>
      </c>
    </row>
    <row r="50" spans="1:11" x14ac:dyDescent="0.35">
      <c r="A50" s="1">
        <v>47</v>
      </c>
      <c r="B50" s="1" t="s">
        <v>145</v>
      </c>
      <c r="C50" s="1" t="s">
        <v>146</v>
      </c>
      <c r="D50" s="1" t="s">
        <v>11</v>
      </c>
      <c r="E50" s="2" t="s">
        <v>147</v>
      </c>
      <c r="F50" s="1" t="s">
        <v>13</v>
      </c>
      <c r="G50" s="1" t="s">
        <v>14</v>
      </c>
      <c r="H50" s="1">
        <v>31</v>
      </c>
      <c r="I50" s="4">
        <v>4.6238425925925926E-2</v>
      </c>
      <c r="J50" s="22">
        <f t="shared" si="1"/>
        <v>4.6238425925925926E-2</v>
      </c>
      <c r="K50" s="21">
        <v>4.6238425925925926E-2</v>
      </c>
    </row>
    <row r="51" spans="1:11" x14ac:dyDescent="0.35">
      <c r="A51" s="1">
        <v>48</v>
      </c>
      <c r="B51" s="1" t="s">
        <v>148</v>
      </c>
      <c r="C51" s="1" t="s">
        <v>149</v>
      </c>
      <c r="D51" s="1"/>
      <c r="E51" s="2" t="s">
        <v>150</v>
      </c>
      <c r="F51" s="1" t="s">
        <v>13</v>
      </c>
      <c r="G51" s="1" t="s">
        <v>14</v>
      </c>
      <c r="H51" s="1">
        <v>45</v>
      </c>
      <c r="I51" s="4">
        <v>4.6886574074074074E-2</v>
      </c>
      <c r="J51" s="22">
        <f t="shared" si="1"/>
        <v>4.6886574074074074E-2</v>
      </c>
      <c r="K51" s="21">
        <v>4.6886574074074074E-2</v>
      </c>
    </row>
    <row r="52" spans="1:11" x14ac:dyDescent="0.35">
      <c r="A52" s="1">
        <v>49</v>
      </c>
      <c r="B52" s="1" t="s">
        <v>151</v>
      </c>
      <c r="C52" s="1" t="s">
        <v>152</v>
      </c>
      <c r="D52" s="1"/>
      <c r="E52" s="2"/>
      <c r="F52" s="1"/>
      <c r="G52" s="1" t="s">
        <v>48</v>
      </c>
      <c r="H52" s="1">
        <v>40</v>
      </c>
      <c r="I52" s="4">
        <v>4.6979166666666662E-2</v>
      </c>
      <c r="J52" s="22">
        <f t="shared" si="1"/>
        <v>4.6979166666666662E-2</v>
      </c>
      <c r="K52" s="21">
        <v>4.6979166666666662E-2</v>
      </c>
    </row>
    <row r="53" spans="1:11" x14ac:dyDescent="0.35">
      <c r="A53" s="1">
        <v>50</v>
      </c>
      <c r="B53" s="1" t="s">
        <v>153</v>
      </c>
      <c r="C53" s="1" t="s">
        <v>154</v>
      </c>
      <c r="D53" s="1"/>
      <c r="E53" s="2"/>
      <c r="F53" s="1" t="s">
        <v>13</v>
      </c>
      <c r="G53" s="1" t="s">
        <v>48</v>
      </c>
      <c r="H53" s="1">
        <v>33</v>
      </c>
      <c r="I53" s="4">
        <v>4.7094907407407405E-2</v>
      </c>
      <c r="J53" s="22">
        <f t="shared" si="1"/>
        <v>4.7094907407407405E-2</v>
      </c>
      <c r="K53" s="21">
        <v>4.7094907407407405E-2</v>
      </c>
    </row>
    <row r="54" spans="1:11" x14ac:dyDescent="0.35">
      <c r="A54" s="1">
        <v>51</v>
      </c>
      <c r="B54" s="1" t="s">
        <v>155</v>
      </c>
      <c r="C54" s="1" t="s">
        <v>156</v>
      </c>
      <c r="D54" s="1" t="s">
        <v>79</v>
      </c>
      <c r="E54" s="10">
        <v>1624</v>
      </c>
      <c r="F54" s="1" t="s">
        <v>13</v>
      </c>
      <c r="G54" s="1" t="s">
        <v>14</v>
      </c>
      <c r="H54" s="1">
        <f>2022-1981</f>
        <v>41</v>
      </c>
      <c r="I54" s="4">
        <v>4.7326388888888883E-2</v>
      </c>
      <c r="J54" s="22">
        <f t="shared" si="1"/>
        <v>4.7326388888888883E-2</v>
      </c>
      <c r="K54" s="21">
        <v>4.7326388888888883E-2</v>
      </c>
    </row>
    <row r="55" spans="1:11" x14ac:dyDescent="0.35">
      <c r="A55" s="1">
        <v>52</v>
      </c>
      <c r="B55" s="1" t="s">
        <v>157</v>
      </c>
      <c r="C55" s="1" t="s">
        <v>158</v>
      </c>
      <c r="D55" s="1"/>
      <c r="E55" s="2"/>
      <c r="F55" s="1" t="s">
        <v>13</v>
      </c>
      <c r="G55" s="1" t="s">
        <v>48</v>
      </c>
      <c r="H55" s="1">
        <f>2022-1998</f>
        <v>24</v>
      </c>
      <c r="I55" s="4">
        <v>4.8518518518518516E-2</v>
      </c>
      <c r="J55" s="22">
        <f t="shared" si="1"/>
        <v>4.8518518518518516E-2</v>
      </c>
      <c r="K55" s="21">
        <v>4.8518518518518516E-2</v>
      </c>
    </row>
    <row r="56" spans="1:11" x14ac:dyDescent="0.35">
      <c r="A56" s="1">
        <v>53</v>
      </c>
      <c r="B56" s="1" t="s">
        <v>159</v>
      </c>
      <c r="C56" s="1" t="s">
        <v>160</v>
      </c>
      <c r="D56" s="1"/>
      <c r="E56" s="2"/>
      <c r="F56" s="1" t="s">
        <v>13</v>
      </c>
      <c r="G56" s="1" t="s">
        <v>48</v>
      </c>
      <c r="H56" s="1">
        <v>38</v>
      </c>
      <c r="I56" s="4">
        <v>4.8668981481481487E-2</v>
      </c>
      <c r="J56" s="22">
        <f t="shared" si="1"/>
        <v>4.8668981481481487E-2</v>
      </c>
      <c r="K56" s="21">
        <v>4.8668981481481487E-2</v>
      </c>
    </row>
    <row r="57" spans="1:11" x14ac:dyDescent="0.35">
      <c r="A57" s="1">
        <v>54</v>
      </c>
      <c r="B57" s="1" t="s">
        <v>161</v>
      </c>
      <c r="C57" s="1"/>
      <c r="D57" s="1"/>
      <c r="E57" s="2"/>
      <c r="F57" s="1"/>
      <c r="G57" s="1"/>
      <c r="H57" s="1"/>
      <c r="I57" s="4">
        <v>4.9166666666666664E-2</v>
      </c>
      <c r="J57" s="22">
        <f t="shared" si="1"/>
        <v>4.9166666666666664E-2</v>
      </c>
      <c r="K57" s="21">
        <v>4.9166666666666664E-2</v>
      </c>
    </row>
    <row r="58" spans="1:11" x14ac:dyDescent="0.35">
      <c r="A58" s="1">
        <v>55</v>
      </c>
      <c r="B58" s="1" t="s">
        <v>162</v>
      </c>
      <c r="C58" s="1" t="s">
        <v>163</v>
      </c>
      <c r="D58" s="1"/>
      <c r="E58" s="2"/>
      <c r="F58" s="1" t="s">
        <v>13</v>
      </c>
      <c r="G58" s="1" t="s">
        <v>14</v>
      </c>
      <c r="H58" s="1">
        <v>39</v>
      </c>
      <c r="I58" s="4">
        <v>4.943287037037037E-2</v>
      </c>
      <c r="J58" s="22">
        <f t="shared" si="1"/>
        <v>4.943287037037037E-2</v>
      </c>
      <c r="K58" s="21">
        <v>4.943287037037037E-2</v>
      </c>
    </row>
    <row r="59" spans="1:11" x14ac:dyDescent="0.35">
      <c r="A59" s="1">
        <v>56</v>
      </c>
      <c r="B59" s="1" t="s">
        <v>164</v>
      </c>
      <c r="C59" s="1" t="s">
        <v>165</v>
      </c>
      <c r="D59" s="1" t="s">
        <v>38</v>
      </c>
      <c r="E59" s="2" t="s">
        <v>166</v>
      </c>
      <c r="F59" s="1" t="s">
        <v>13</v>
      </c>
      <c r="G59" s="1" t="s">
        <v>48</v>
      </c>
      <c r="H59" s="1">
        <f>2022-1984</f>
        <v>38</v>
      </c>
      <c r="I59" s="4">
        <v>5.0543981481481481E-2</v>
      </c>
      <c r="J59" s="22">
        <f t="shared" si="1"/>
        <v>5.0543981481481481E-2</v>
      </c>
      <c r="K59" s="21">
        <v>5.0543981481481481E-2</v>
      </c>
    </row>
    <row r="60" spans="1:11" x14ac:dyDescent="0.35">
      <c r="A60" s="1">
        <v>57</v>
      </c>
      <c r="B60" s="1" t="s">
        <v>167</v>
      </c>
      <c r="C60" s="1" t="s">
        <v>168</v>
      </c>
      <c r="D60" s="1"/>
      <c r="E60" s="2"/>
      <c r="F60" s="1" t="s">
        <v>13</v>
      </c>
      <c r="G60" s="1"/>
      <c r="H60" s="1">
        <f>2022-1980</f>
        <v>42</v>
      </c>
      <c r="I60" s="4">
        <v>5.1631944444444446E-2</v>
      </c>
      <c r="J60" s="22">
        <f t="shared" si="1"/>
        <v>5.1631944444444446E-2</v>
      </c>
      <c r="K60" s="21">
        <v>5.1631944444444446E-2</v>
      </c>
    </row>
    <row r="61" spans="1:11" x14ac:dyDescent="0.35">
      <c r="A61" s="1">
        <v>58</v>
      </c>
      <c r="B61" s="1" t="s">
        <v>169</v>
      </c>
      <c r="C61" s="1" t="s">
        <v>170</v>
      </c>
      <c r="D61" s="1"/>
      <c r="E61" s="2"/>
      <c r="F61" s="1"/>
      <c r="G61" s="1"/>
      <c r="H61" s="1">
        <v>33</v>
      </c>
      <c r="I61" s="4">
        <v>5.1875000000000004E-2</v>
      </c>
      <c r="J61" s="22">
        <f t="shared" si="1"/>
        <v>5.1875000000000004E-2</v>
      </c>
      <c r="K61" s="21">
        <v>5.1875000000000004E-2</v>
      </c>
    </row>
    <row r="62" spans="1:11" x14ac:dyDescent="0.35">
      <c r="A62" s="1">
        <v>59</v>
      </c>
      <c r="B62" s="1" t="s">
        <v>171</v>
      </c>
      <c r="C62" s="1" t="s">
        <v>172</v>
      </c>
      <c r="D62" s="1" t="s">
        <v>76</v>
      </c>
      <c r="E62" s="2">
        <v>55</v>
      </c>
      <c r="F62" s="1" t="s">
        <v>13</v>
      </c>
      <c r="G62" s="1" t="s">
        <v>48</v>
      </c>
      <c r="H62" s="1">
        <v>44</v>
      </c>
      <c r="I62" s="4">
        <v>5.1886574074074071E-2</v>
      </c>
      <c r="J62" s="22">
        <f t="shared" si="1"/>
        <v>5.1886574074074071E-2</v>
      </c>
      <c r="K62" s="21">
        <v>5.1886574074074071E-2</v>
      </c>
    </row>
    <row r="63" spans="1:11" x14ac:dyDescent="0.35">
      <c r="A63" s="1">
        <v>60</v>
      </c>
      <c r="B63" s="1" t="s">
        <v>173</v>
      </c>
      <c r="C63" s="1" t="s">
        <v>174</v>
      </c>
      <c r="D63" s="1"/>
      <c r="E63" s="2" t="s">
        <v>84</v>
      </c>
      <c r="F63" s="1" t="s">
        <v>13</v>
      </c>
      <c r="G63" s="1" t="s">
        <v>48</v>
      </c>
      <c r="H63" s="1">
        <v>33</v>
      </c>
      <c r="I63" s="4">
        <v>5.2106481481481483E-2</v>
      </c>
      <c r="J63" s="22">
        <f t="shared" si="1"/>
        <v>5.2106481481481483E-2</v>
      </c>
      <c r="K63" s="21">
        <v>5.2106481481481483E-2</v>
      </c>
    </row>
    <row r="64" spans="1:11" x14ac:dyDescent="0.35">
      <c r="A64" s="1">
        <v>61</v>
      </c>
      <c r="B64" s="1" t="s">
        <v>175</v>
      </c>
      <c r="C64" s="1" t="s">
        <v>176</v>
      </c>
      <c r="D64" s="1"/>
      <c r="E64" s="2"/>
      <c r="F64" s="1" t="s">
        <v>13</v>
      </c>
      <c r="G64" s="1" t="s">
        <v>14</v>
      </c>
      <c r="H64" s="1">
        <f>2022-1978</f>
        <v>44</v>
      </c>
      <c r="I64" s="4">
        <v>5.2118055555555563E-2</v>
      </c>
      <c r="J64" s="22">
        <f t="shared" si="1"/>
        <v>5.2118055555555563E-2</v>
      </c>
      <c r="K64" s="21">
        <v>5.2118055555555563E-2</v>
      </c>
    </row>
    <row r="65" spans="1:11" x14ac:dyDescent="0.35">
      <c r="A65" s="1">
        <v>62</v>
      </c>
      <c r="B65" s="1" t="s">
        <v>177</v>
      </c>
      <c r="C65" s="1" t="s">
        <v>178</v>
      </c>
      <c r="D65" s="1"/>
      <c r="E65" s="2"/>
      <c r="F65" s="1" t="s">
        <v>13</v>
      </c>
      <c r="G65" s="1" t="s">
        <v>48</v>
      </c>
      <c r="H65" s="1">
        <v>33</v>
      </c>
      <c r="I65" s="4">
        <v>5.2418981481481476E-2</v>
      </c>
      <c r="J65" s="22">
        <f t="shared" si="1"/>
        <v>5.2418981481481476E-2</v>
      </c>
      <c r="K65" s="21">
        <v>5.2418981481481476E-2</v>
      </c>
    </row>
    <row r="66" spans="1:11" x14ac:dyDescent="0.35">
      <c r="A66" s="1">
        <v>63</v>
      </c>
      <c r="B66" s="1" t="s">
        <v>179</v>
      </c>
      <c r="C66" s="1" t="s">
        <v>180</v>
      </c>
      <c r="D66" s="1"/>
      <c r="E66" s="2" t="s">
        <v>83</v>
      </c>
      <c r="F66" s="1" t="s">
        <v>13</v>
      </c>
      <c r="G66" s="1" t="s">
        <v>14</v>
      </c>
      <c r="H66" s="1">
        <v>58</v>
      </c>
      <c r="I66" s="4">
        <v>5.395833333333333E-2</v>
      </c>
      <c r="J66" s="22">
        <f t="shared" si="1"/>
        <v>5.395833333333333E-2</v>
      </c>
      <c r="K66" s="21">
        <v>5.395833333333333E-2</v>
      </c>
    </row>
    <row r="67" spans="1:11" x14ac:dyDescent="0.35">
      <c r="A67" s="1">
        <v>64</v>
      </c>
      <c r="B67" s="1" t="s">
        <v>181</v>
      </c>
      <c r="C67" s="1" t="s">
        <v>182</v>
      </c>
      <c r="D67" s="1" t="s">
        <v>183</v>
      </c>
      <c r="E67" s="2" t="s">
        <v>184</v>
      </c>
      <c r="F67" s="1" t="s">
        <v>13</v>
      </c>
      <c r="G67" s="1" t="s">
        <v>14</v>
      </c>
      <c r="H67" s="1">
        <v>36</v>
      </c>
      <c r="I67" s="4">
        <v>5.4004629629629632E-2</v>
      </c>
      <c r="J67" s="22">
        <f t="shared" si="1"/>
        <v>5.4004629629629632E-2</v>
      </c>
      <c r="K67" s="21">
        <v>5.4004629629629632E-2</v>
      </c>
    </row>
    <row r="68" spans="1:11" x14ac:dyDescent="0.35">
      <c r="A68" s="1">
        <v>65</v>
      </c>
      <c r="B68" s="1" t="s">
        <v>185</v>
      </c>
      <c r="C68" s="1" t="s">
        <v>186</v>
      </c>
      <c r="D68" s="1" t="s">
        <v>11</v>
      </c>
      <c r="E68" s="2" t="s">
        <v>187</v>
      </c>
      <c r="F68" s="1" t="s">
        <v>13</v>
      </c>
      <c r="G68" s="1" t="s">
        <v>48</v>
      </c>
      <c r="H68" s="1">
        <f>2022-1997</f>
        <v>25</v>
      </c>
      <c r="I68" s="4">
        <v>5.4120370370370374E-2</v>
      </c>
      <c r="J68" s="22">
        <f t="shared" si="1"/>
        <v>5.4120370370370374E-2</v>
      </c>
      <c r="K68" s="21">
        <v>5.4120370370370374E-2</v>
      </c>
    </row>
    <row r="69" spans="1:11" x14ac:dyDescent="0.35">
      <c r="A69" s="1">
        <v>66</v>
      </c>
      <c r="B69" s="1" t="s">
        <v>188</v>
      </c>
      <c r="C69" s="1" t="s">
        <v>189</v>
      </c>
      <c r="D69" s="1"/>
      <c r="E69" s="2"/>
      <c r="F69" s="1" t="s">
        <v>13</v>
      </c>
      <c r="G69" s="1" t="s">
        <v>48</v>
      </c>
      <c r="H69" s="1">
        <v>41</v>
      </c>
      <c r="I69" s="4">
        <v>5.4143518518518514E-2</v>
      </c>
      <c r="J69" s="22">
        <f t="shared" si="1"/>
        <v>5.4143518518518514E-2</v>
      </c>
      <c r="K69" s="21">
        <v>5.4143518518518514E-2</v>
      </c>
    </row>
    <row r="70" spans="1:11" x14ac:dyDescent="0.35">
      <c r="A70" s="1">
        <v>67</v>
      </c>
      <c r="B70" s="1" t="s">
        <v>190</v>
      </c>
      <c r="C70" s="1" t="s">
        <v>191</v>
      </c>
      <c r="D70" s="1"/>
      <c r="E70" s="1"/>
      <c r="F70" s="1" t="s">
        <v>13</v>
      </c>
      <c r="G70" s="2" t="s">
        <v>14</v>
      </c>
      <c r="H70" s="2">
        <f>2022-1981</f>
        <v>41</v>
      </c>
      <c r="I70" s="4">
        <v>5.4155092592592595E-2</v>
      </c>
      <c r="J70" s="22">
        <f t="shared" si="1"/>
        <v>5.4155092592592595E-2</v>
      </c>
      <c r="K70" s="21">
        <v>5.4155092592592595E-2</v>
      </c>
    </row>
    <row r="71" spans="1:11" x14ac:dyDescent="0.35">
      <c r="A71" s="1">
        <v>68</v>
      </c>
      <c r="B71" s="1" t="s">
        <v>192</v>
      </c>
      <c r="C71" s="1" t="s">
        <v>193</v>
      </c>
      <c r="D71" s="1" t="s">
        <v>11</v>
      </c>
      <c r="E71" s="8">
        <v>1551</v>
      </c>
      <c r="F71" s="1" t="s">
        <v>13</v>
      </c>
      <c r="G71" s="2" t="s">
        <v>48</v>
      </c>
      <c r="H71" s="2">
        <v>53</v>
      </c>
      <c r="I71" s="4">
        <v>5.4837962962962956E-2</v>
      </c>
      <c r="J71" s="22">
        <f t="shared" si="1"/>
        <v>5.4837962962962956E-2</v>
      </c>
      <c r="K71" s="21">
        <v>5.4837962962962956E-2</v>
      </c>
    </row>
    <row r="72" spans="1:11" x14ac:dyDescent="0.35">
      <c r="A72" s="1">
        <v>69</v>
      </c>
      <c r="B72" s="1" t="s">
        <v>194</v>
      </c>
      <c r="C72" s="1" t="s">
        <v>195</v>
      </c>
      <c r="D72" s="1"/>
      <c r="E72" s="1" t="s">
        <v>196</v>
      </c>
      <c r="F72" s="1" t="s">
        <v>13</v>
      </c>
      <c r="G72" s="2" t="s">
        <v>14</v>
      </c>
      <c r="H72" s="2">
        <v>62</v>
      </c>
      <c r="I72" s="4">
        <v>5.5243055555555559E-2</v>
      </c>
      <c r="J72" s="22">
        <f t="shared" si="1"/>
        <v>5.5243055555555559E-2</v>
      </c>
      <c r="K72" s="21">
        <v>5.5243055555555559E-2</v>
      </c>
    </row>
    <row r="73" spans="1:11" x14ac:dyDescent="0.35">
      <c r="A73" s="1">
        <v>70</v>
      </c>
      <c r="B73" s="1" t="s">
        <v>197</v>
      </c>
      <c r="C73" s="1" t="s">
        <v>198</v>
      </c>
      <c r="D73" s="1"/>
      <c r="E73" s="1"/>
      <c r="F73" s="1" t="s">
        <v>13</v>
      </c>
      <c r="G73" s="2" t="s">
        <v>48</v>
      </c>
      <c r="H73" s="2">
        <v>32</v>
      </c>
      <c r="I73" s="4">
        <v>5.527777777777778E-2</v>
      </c>
      <c r="J73" s="22">
        <f t="shared" si="1"/>
        <v>5.527777777777778E-2</v>
      </c>
      <c r="K73" s="21">
        <v>5.527777777777778E-2</v>
      </c>
    </row>
    <row r="74" spans="1:11" x14ac:dyDescent="0.35">
      <c r="A74" s="1">
        <v>71</v>
      </c>
      <c r="B74" s="1" t="s">
        <v>199</v>
      </c>
      <c r="C74" s="1" t="s">
        <v>200</v>
      </c>
      <c r="D74" s="1" t="s">
        <v>201</v>
      </c>
      <c r="E74" s="8">
        <v>672</v>
      </c>
      <c r="F74" s="1" t="s">
        <v>13</v>
      </c>
      <c r="G74" s="2"/>
      <c r="H74" s="2">
        <v>57</v>
      </c>
      <c r="I74" s="4">
        <v>5.5347222222222221E-2</v>
      </c>
      <c r="J74" s="22">
        <f t="shared" si="1"/>
        <v>5.5347222222222221E-2</v>
      </c>
      <c r="K74" s="21">
        <v>5.5347222222222221E-2</v>
      </c>
    </row>
    <row r="75" spans="1:11" x14ac:dyDescent="0.35">
      <c r="A75" s="1">
        <v>72</v>
      </c>
      <c r="B75" s="1" t="s">
        <v>202</v>
      </c>
      <c r="C75" s="1" t="s">
        <v>203</v>
      </c>
      <c r="D75" s="1"/>
      <c r="E75" s="1"/>
      <c r="F75" s="1"/>
      <c r="G75" s="2" t="s">
        <v>48</v>
      </c>
      <c r="H75" s="2">
        <v>21</v>
      </c>
      <c r="I75" s="4">
        <v>5.5358796296296288E-2</v>
      </c>
      <c r="J75" s="22">
        <f t="shared" si="1"/>
        <v>5.5358796296296288E-2</v>
      </c>
      <c r="K75" s="21">
        <v>5.5358796296296288E-2</v>
      </c>
    </row>
    <row r="76" spans="1:11" x14ac:dyDescent="0.35">
      <c r="A76" s="1">
        <v>73</v>
      </c>
      <c r="B76" s="1" t="s">
        <v>44</v>
      </c>
      <c r="C76" s="1" t="s">
        <v>204</v>
      </c>
      <c r="D76" s="1" t="s">
        <v>46</v>
      </c>
      <c r="E76" s="1" t="s">
        <v>205</v>
      </c>
      <c r="F76" s="1" t="s">
        <v>13</v>
      </c>
      <c r="G76" s="2" t="s">
        <v>48</v>
      </c>
      <c r="H76" s="2">
        <v>37</v>
      </c>
      <c r="I76" s="4">
        <v>5.5729166666666663E-2</v>
      </c>
      <c r="J76" s="22">
        <f t="shared" si="1"/>
        <v>5.5729166666666663E-2</v>
      </c>
      <c r="K76" s="21">
        <v>5.5729166666666663E-2</v>
      </c>
    </row>
    <row r="77" spans="1:11" x14ac:dyDescent="0.35">
      <c r="A77" s="1">
        <v>74</v>
      </c>
      <c r="B77" s="1" t="s">
        <v>206</v>
      </c>
      <c r="C77" s="1" t="s">
        <v>207</v>
      </c>
      <c r="D77" s="1" t="s">
        <v>11</v>
      </c>
      <c r="E77" s="8">
        <v>1512</v>
      </c>
      <c r="F77" s="1" t="s">
        <v>13</v>
      </c>
      <c r="G77" s="2" t="s">
        <v>48</v>
      </c>
      <c r="H77" s="2">
        <v>41</v>
      </c>
      <c r="I77" s="4">
        <v>5.6087962962962958E-2</v>
      </c>
      <c r="J77" s="22">
        <f t="shared" si="1"/>
        <v>5.6087962962962958E-2</v>
      </c>
      <c r="K77" s="21">
        <v>5.6087962962962958E-2</v>
      </c>
    </row>
    <row r="78" spans="1:11" x14ac:dyDescent="0.35">
      <c r="A78" s="1">
        <v>75</v>
      </c>
      <c r="B78" s="1" t="s">
        <v>208</v>
      </c>
      <c r="C78" s="1" t="s">
        <v>115</v>
      </c>
      <c r="D78" s="1" t="s">
        <v>51</v>
      </c>
      <c r="E78" s="8">
        <v>1427</v>
      </c>
      <c r="F78" s="1" t="s">
        <v>13</v>
      </c>
      <c r="G78" s="2" t="s">
        <v>14</v>
      </c>
      <c r="H78" s="2">
        <f>2022-1973</f>
        <v>49</v>
      </c>
      <c r="I78" s="4">
        <v>5.7673611111111113E-2</v>
      </c>
      <c r="J78" s="22">
        <f t="shared" si="1"/>
        <v>5.7673611111111113E-2</v>
      </c>
      <c r="K78" s="21">
        <v>5.7673611111111113E-2</v>
      </c>
    </row>
    <row r="79" spans="1:11" x14ac:dyDescent="0.35">
      <c r="A79" s="1">
        <v>76</v>
      </c>
      <c r="B79" s="1" t="s">
        <v>209</v>
      </c>
      <c r="C79" s="1" t="s">
        <v>210</v>
      </c>
      <c r="D79" s="1"/>
      <c r="E79" s="1" t="s">
        <v>211</v>
      </c>
      <c r="F79" s="1" t="s">
        <v>13</v>
      </c>
      <c r="G79" s="2" t="s">
        <v>20</v>
      </c>
      <c r="H79" s="2">
        <v>48</v>
      </c>
      <c r="I79" s="4">
        <v>5.768518518518518E-2</v>
      </c>
      <c r="J79" s="22">
        <f t="shared" si="1"/>
        <v>5.768518518518518E-2</v>
      </c>
      <c r="K79" s="21">
        <v>5.768518518518518E-2</v>
      </c>
    </row>
    <row r="80" spans="1:11" x14ac:dyDescent="0.35">
      <c r="A80" s="1">
        <v>77</v>
      </c>
      <c r="B80" s="1" t="s">
        <v>212</v>
      </c>
      <c r="C80" s="1" t="s">
        <v>213</v>
      </c>
      <c r="D80" s="1" t="s">
        <v>11</v>
      </c>
      <c r="E80" s="8">
        <v>1565</v>
      </c>
      <c r="F80" s="1" t="s">
        <v>13</v>
      </c>
      <c r="G80" s="2" t="s">
        <v>48</v>
      </c>
      <c r="H80" s="2">
        <f>2022-1979</f>
        <v>43</v>
      </c>
      <c r="I80" s="4">
        <v>5.7789351851851856E-2</v>
      </c>
      <c r="J80" s="22">
        <f t="shared" si="1"/>
        <v>5.7789351851851856E-2</v>
      </c>
      <c r="K80" s="21">
        <v>5.7789351851851856E-2</v>
      </c>
    </row>
    <row r="81" spans="1:11" x14ac:dyDescent="0.35">
      <c r="A81" s="1">
        <v>78</v>
      </c>
      <c r="B81" s="1" t="s">
        <v>214</v>
      </c>
      <c r="C81" s="1" t="s">
        <v>215</v>
      </c>
      <c r="D81" s="1"/>
      <c r="E81" s="1" t="s">
        <v>85</v>
      </c>
      <c r="F81" s="1" t="s">
        <v>13</v>
      </c>
      <c r="G81" s="2" t="s">
        <v>48</v>
      </c>
      <c r="H81" s="2">
        <v>44</v>
      </c>
      <c r="I81" s="4">
        <v>5.7962962962962959E-2</v>
      </c>
      <c r="J81" s="22">
        <f t="shared" si="1"/>
        <v>5.7962962962962959E-2</v>
      </c>
      <c r="K81" s="21">
        <v>5.7962962962962959E-2</v>
      </c>
    </row>
    <row r="82" spans="1:11" x14ac:dyDescent="0.35">
      <c r="A82" s="1">
        <v>79</v>
      </c>
      <c r="B82" s="1" t="s">
        <v>216</v>
      </c>
      <c r="C82" s="1" t="s">
        <v>217</v>
      </c>
      <c r="D82" s="1" t="s">
        <v>46</v>
      </c>
      <c r="E82" s="8">
        <v>470</v>
      </c>
      <c r="F82" s="1" t="s">
        <v>13</v>
      </c>
      <c r="G82" s="2" t="s">
        <v>48</v>
      </c>
      <c r="H82" s="2"/>
      <c r="I82" s="4">
        <v>5.8020833333333334E-2</v>
      </c>
      <c r="J82" s="22">
        <f t="shared" si="1"/>
        <v>5.8020833333333334E-2</v>
      </c>
      <c r="K82" s="21">
        <v>5.8020833333333334E-2</v>
      </c>
    </row>
    <row r="83" spans="1:11" x14ac:dyDescent="0.35">
      <c r="A83" s="1">
        <v>80</v>
      </c>
      <c r="B83" s="1" t="s">
        <v>218</v>
      </c>
      <c r="C83" s="1" t="s">
        <v>69</v>
      </c>
      <c r="D83" s="1"/>
      <c r="E83" s="1" t="s">
        <v>219</v>
      </c>
      <c r="F83" s="1" t="s">
        <v>13</v>
      </c>
      <c r="G83" s="2" t="s">
        <v>48</v>
      </c>
      <c r="H83" s="2">
        <v>32</v>
      </c>
      <c r="I83" s="4">
        <v>5.8229166666666665E-2</v>
      </c>
      <c r="J83" s="22">
        <f t="shared" si="1"/>
        <v>5.8229166666666665E-2</v>
      </c>
      <c r="K83" s="21">
        <v>5.8229166666666665E-2</v>
      </c>
    </row>
    <row r="84" spans="1:11" x14ac:dyDescent="0.35">
      <c r="A84" s="1">
        <v>81</v>
      </c>
      <c r="B84" s="1" t="s">
        <v>220</v>
      </c>
      <c r="C84" s="1"/>
      <c r="D84" s="1"/>
      <c r="E84" s="8">
        <v>5047</v>
      </c>
      <c r="F84" s="1" t="s">
        <v>13</v>
      </c>
      <c r="G84" s="2" t="s">
        <v>48</v>
      </c>
      <c r="H84" s="2">
        <v>39</v>
      </c>
      <c r="I84" s="4">
        <v>5.8240740740740739E-2</v>
      </c>
      <c r="J84" s="22">
        <f t="shared" si="1"/>
        <v>5.8240740740740739E-2</v>
      </c>
      <c r="K84" s="21">
        <v>5.8240740740740739E-2</v>
      </c>
    </row>
    <row r="85" spans="1:11" x14ac:dyDescent="0.35">
      <c r="A85" s="1">
        <v>82</v>
      </c>
      <c r="B85" s="1" t="s">
        <v>221</v>
      </c>
      <c r="C85" s="1" t="s">
        <v>222</v>
      </c>
      <c r="D85" s="1"/>
      <c r="E85" s="1"/>
      <c r="F85" s="1" t="s">
        <v>13</v>
      </c>
      <c r="G85" s="2" t="s">
        <v>48</v>
      </c>
      <c r="H85" s="2">
        <f>2022-1989</f>
        <v>33</v>
      </c>
      <c r="I85" s="4">
        <v>5.873842592592593E-2</v>
      </c>
      <c r="J85" s="22">
        <f t="shared" si="1"/>
        <v>5.873842592592593E-2</v>
      </c>
      <c r="K85" s="21">
        <v>5.873842592592593E-2</v>
      </c>
    </row>
    <row r="86" spans="1:11" x14ac:dyDescent="0.35">
      <c r="A86" s="1">
        <v>83</v>
      </c>
      <c r="B86" s="1" t="s">
        <v>223</v>
      </c>
      <c r="C86" s="1" t="s">
        <v>224</v>
      </c>
      <c r="D86" s="1"/>
      <c r="E86" s="1" t="s">
        <v>225</v>
      </c>
      <c r="F86" s="1" t="s">
        <v>13</v>
      </c>
      <c r="G86" s="2" t="s">
        <v>48</v>
      </c>
      <c r="H86" s="2">
        <v>35</v>
      </c>
      <c r="I86" s="4">
        <v>5.8784722222222224E-2</v>
      </c>
      <c r="J86" s="22">
        <f t="shared" si="1"/>
        <v>5.8784722222222224E-2</v>
      </c>
      <c r="K86" s="21">
        <v>5.8784722222222224E-2</v>
      </c>
    </row>
    <row r="87" spans="1:11" x14ac:dyDescent="0.35">
      <c r="A87" s="1">
        <v>84</v>
      </c>
      <c r="B87" s="1" t="s">
        <v>159</v>
      </c>
      <c r="C87" s="1" t="s">
        <v>226</v>
      </c>
      <c r="D87" s="1"/>
      <c r="E87" s="1" t="s">
        <v>81</v>
      </c>
      <c r="F87" s="1" t="s">
        <v>13</v>
      </c>
      <c r="G87" s="2" t="s">
        <v>48</v>
      </c>
      <c r="H87" s="2">
        <v>39</v>
      </c>
      <c r="I87" s="4">
        <v>5.9131944444444445E-2</v>
      </c>
      <c r="J87" s="22">
        <f t="shared" si="1"/>
        <v>5.9131944444444445E-2</v>
      </c>
      <c r="K87" s="21">
        <v>5.9131944444444445E-2</v>
      </c>
    </row>
    <row r="88" spans="1:11" x14ac:dyDescent="0.35">
      <c r="A88" s="1">
        <v>85</v>
      </c>
      <c r="B88" s="1" t="s">
        <v>227</v>
      </c>
      <c r="C88" s="1" t="s">
        <v>228</v>
      </c>
      <c r="D88" s="1"/>
      <c r="E88" s="1"/>
      <c r="F88" s="1" t="s">
        <v>13</v>
      </c>
      <c r="G88" s="2" t="s">
        <v>48</v>
      </c>
      <c r="H88" s="2">
        <f>2022-1986</f>
        <v>36</v>
      </c>
      <c r="I88" s="4">
        <v>5.9398148148148144E-2</v>
      </c>
      <c r="J88" s="22">
        <f t="shared" si="1"/>
        <v>5.9398148148148144E-2</v>
      </c>
      <c r="K88" s="21">
        <v>5.9398148148148144E-2</v>
      </c>
    </row>
    <row r="89" spans="1:11" x14ac:dyDescent="0.35">
      <c r="A89" s="1">
        <v>86</v>
      </c>
      <c r="B89" s="1" t="s">
        <v>229</v>
      </c>
      <c r="C89" s="1" t="s">
        <v>230</v>
      </c>
      <c r="D89" s="1"/>
      <c r="E89" s="1"/>
      <c r="F89" s="1" t="s">
        <v>13</v>
      </c>
      <c r="G89" s="2" t="s">
        <v>48</v>
      </c>
      <c r="H89" s="2">
        <v>36</v>
      </c>
      <c r="I89" s="4">
        <v>5.9745370370370372E-2</v>
      </c>
      <c r="J89" s="22">
        <f t="shared" si="1"/>
        <v>5.9745370370370372E-2</v>
      </c>
      <c r="K89" s="21">
        <v>5.9745370370370372E-2</v>
      </c>
    </row>
    <row r="90" spans="1:11" x14ac:dyDescent="0.35">
      <c r="A90" s="1">
        <v>87</v>
      </c>
      <c r="B90" s="1" t="s">
        <v>231</v>
      </c>
      <c r="C90" s="1"/>
      <c r="D90" s="1" t="s">
        <v>232</v>
      </c>
      <c r="E90" s="8">
        <v>673</v>
      </c>
      <c r="F90" s="1" t="s">
        <v>13</v>
      </c>
      <c r="G90" s="2" t="s">
        <v>48</v>
      </c>
      <c r="H90" s="2">
        <v>60</v>
      </c>
      <c r="I90" s="4">
        <v>5.9756944444444439E-2</v>
      </c>
      <c r="J90" s="22">
        <f t="shared" si="1"/>
        <v>5.9756944444444439E-2</v>
      </c>
      <c r="K90" s="21">
        <v>5.9756944444444439E-2</v>
      </c>
    </row>
    <row r="91" spans="1:11" x14ac:dyDescent="0.35">
      <c r="A91" s="1">
        <v>88</v>
      </c>
      <c r="B91" s="1" t="s">
        <v>233</v>
      </c>
      <c r="C91" s="1"/>
      <c r="D91" s="1" t="s">
        <v>99</v>
      </c>
      <c r="E91" s="1" t="s">
        <v>234</v>
      </c>
      <c r="F91" s="1" t="s">
        <v>13</v>
      </c>
      <c r="G91" s="2" t="s">
        <v>48</v>
      </c>
      <c r="H91" s="2">
        <f>2022-1980</f>
        <v>42</v>
      </c>
      <c r="I91" s="4">
        <v>6.2407407407407411E-2</v>
      </c>
      <c r="J91" s="22">
        <f t="shared" si="1"/>
        <v>6.2407407407407411E-2</v>
      </c>
      <c r="K91" s="21">
        <v>6.2407407407407411E-2</v>
      </c>
    </row>
    <row r="92" spans="1:11" x14ac:dyDescent="0.35">
      <c r="A92" s="1">
        <v>89</v>
      </c>
      <c r="B92" s="1" t="s">
        <v>235</v>
      </c>
      <c r="C92" s="1" t="s">
        <v>236</v>
      </c>
      <c r="D92" s="1"/>
      <c r="E92" s="1" t="s">
        <v>237</v>
      </c>
      <c r="F92" s="1" t="s">
        <v>13</v>
      </c>
      <c r="G92" s="2" t="s">
        <v>48</v>
      </c>
      <c r="H92" s="2">
        <v>51</v>
      </c>
      <c r="I92" s="4">
        <v>6.2696759259259258E-2</v>
      </c>
      <c r="J92" s="22">
        <f t="shared" si="1"/>
        <v>6.2696759259259258E-2</v>
      </c>
      <c r="K92" s="21">
        <v>6.2696759259259258E-2</v>
      </c>
    </row>
    <row r="93" spans="1:11" x14ac:dyDescent="0.35">
      <c r="A93" s="1">
        <v>90</v>
      </c>
      <c r="B93" s="1" t="s">
        <v>100</v>
      </c>
      <c r="C93" s="1" t="s">
        <v>238</v>
      </c>
      <c r="D93" s="1"/>
      <c r="E93" s="1"/>
      <c r="F93" s="1" t="s">
        <v>13</v>
      </c>
      <c r="G93" s="2"/>
      <c r="H93" s="2">
        <f>2022-1993</f>
        <v>29</v>
      </c>
      <c r="I93" s="4">
        <v>6.3831018518518523E-2</v>
      </c>
      <c r="J93" s="22">
        <f t="shared" si="1"/>
        <v>6.3831018518518523E-2</v>
      </c>
      <c r="K93" s="21">
        <v>6.3831018518518523E-2</v>
      </c>
    </row>
    <row r="94" spans="1:11" x14ac:dyDescent="0.35">
      <c r="A94" s="1">
        <v>91</v>
      </c>
      <c r="B94" s="1" t="s">
        <v>239</v>
      </c>
      <c r="C94" s="1" t="s">
        <v>240</v>
      </c>
      <c r="D94" s="1"/>
      <c r="E94" s="1" t="s">
        <v>82</v>
      </c>
      <c r="F94" s="1" t="s">
        <v>13</v>
      </c>
      <c r="G94" s="2" t="s">
        <v>48</v>
      </c>
      <c r="H94" s="2">
        <v>43</v>
      </c>
      <c r="I94" s="4">
        <v>6.4166666666666664E-2</v>
      </c>
      <c r="J94" s="22">
        <f t="shared" si="1"/>
        <v>6.4166666666666664E-2</v>
      </c>
      <c r="K94" s="21">
        <v>6.4166666666666664E-2</v>
      </c>
    </row>
    <row r="95" spans="1:11" x14ac:dyDescent="0.35">
      <c r="A95" s="1">
        <v>92</v>
      </c>
      <c r="B95" s="1" t="s">
        <v>241</v>
      </c>
      <c r="C95" s="1" t="s">
        <v>242</v>
      </c>
      <c r="D95" s="1"/>
      <c r="E95" s="1"/>
      <c r="F95" s="1" t="s">
        <v>13</v>
      </c>
      <c r="G95" s="2" t="s">
        <v>48</v>
      </c>
      <c r="H95" s="2">
        <v>30</v>
      </c>
      <c r="I95" s="4">
        <v>6.4178240740740744E-2</v>
      </c>
      <c r="J95" s="22">
        <f t="shared" si="1"/>
        <v>6.4178240740740744E-2</v>
      </c>
      <c r="K95" s="21">
        <v>6.4178240740740744E-2</v>
      </c>
    </row>
    <row r="96" spans="1:11" x14ac:dyDescent="0.35">
      <c r="A96" s="1">
        <v>93</v>
      </c>
      <c r="B96" s="1" t="s">
        <v>243</v>
      </c>
      <c r="C96" s="1" t="s">
        <v>244</v>
      </c>
      <c r="D96" s="1"/>
      <c r="E96" s="1"/>
      <c r="F96" s="1" t="s">
        <v>13</v>
      </c>
      <c r="G96" s="2" t="s">
        <v>48</v>
      </c>
      <c r="H96" s="2">
        <v>61</v>
      </c>
      <c r="I96" s="4">
        <v>6.475694444444445E-2</v>
      </c>
      <c r="J96" s="22">
        <f t="shared" si="1"/>
        <v>6.475694444444445E-2</v>
      </c>
      <c r="K96" s="21">
        <v>6.475694444444445E-2</v>
      </c>
    </row>
    <row r="97" spans="1:11" x14ac:dyDescent="0.35">
      <c r="A97" s="1">
        <v>94</v>
      </c>
      <c r="B97" s="1" t="s">
        <v>245</v>
      </c>
      <c r="C97" s="1" t="s">
        <v>246</v>
      </c>
      <c r="D97" s="1" t="s">
        <v>11</v>
      </c>
      <c r="E97" s="8">
        <v>1549</v>
      </c>
      <c r="F97" s="1" t="s">
        <v>13</v>
      </c>
      <c r="G97" s="2" t="s">
        <v>48</v>
      </c>
      <c r="H97" s="2">
        <v>57</v>
      </c>
      <c r="I97" s="4">
        <v>6.5046296296296297E-2</v>
      </c>
      <c r="J97" s="22">
        <f t="shared" si="1"/>
        <v>6.5046296296296297E-2</v>
      </c>
      <c r="K97" s="21">
        <v>6.5046296296296297E-2</v>
      </c>
    </row>
    <row r="98" spans="1:11" x14ac:dyDescent="0.35">
      <c r="A98" s="1">
        <v>95</v>
      </c>
      <c r="B98" s="1" t="s">
        <v>247</v>
      </c>
      <c r="C98" s="1" t="s">
        <v>248</v>
      </c>
      <c r="D98" s="1"/>
      <c r="E98" s="1" t="s">
        <v>249</v>
      </c>
      <c r="F98" s="1" t="s">
        <v>13</v>
      </c>
      <c r="G98" s="2" t="s">
        <v>48</v>
      </c>
      <c r="H98" s="2">
        <v>40</v>
      </c>
      <c r="I98" s="4">
        <v>6.5057870370370363E-2</v>
      </c>
      <c r="J98" s="22">
        <f t="shared" si="1"/>
        <v>6.5057870370370363E-2</v>
      </c>
      <c r="K98" s="21">
        <v>6.5057870370370363E-2</v>
      </c>
    </row>
    <row r="99" spans="1:11" x14ac:dyDescent="0.35">
      <c r="A99" s="1">
        <v>96</v>
      </c>
      <c r="B99" s="1" t="s">
        <v>250</v>
      </c>
      <c r="C99" s="1" t="s">
        <v>251</v>
      </c>
      <c r="D99" s="1"/>
      <c r="E99" s="1" t="s">
        <v>252</v>
      </c>
      <c r="F99" s="1" t="s">
        <v>13</v>
      </c>
      <c r="G99" s="2" t="s">
        <v>48</v>
      </c>
      <c r="H99" s="2">
        <v>56</v>
      </c>
      <c r="I99" s="4">
        <v>6.5300925925925915E-2</v>
      </c>
      <c r="J99" s="22">
        <f t="shared" si="1"/>
        <v>6.5300925925925915E-2</v>
      </c>
      <c r="K99" s="21">
        <v>6.5300925925925915E-2</v>
      </c>
    </row>
    <row r="100" spans="1:11" x14ac:dyDescent="0.35">
      <c r="A100" s="1">
        <v>97</v>
      </c>
      <c r="B100" s="1" t="s">
        <v>253</v>
      </c>
      <c r="C100" s="1" t="s">
        <v>254</v>
      </c>
      <c r="D100" s="1"/>
      <c r="E100" s="1"/>
      <c r="F100" s="1" t="s">
        <v>13</v>
      </c>
      <c r="G100" s="2" t="s">
        <v>14</v>
      </c>
      <c r="H100" s="2">
        <v>55</v>
      </c>
      <c r="I100" s="4">
        <v>6.5312499999999996E-2</v>
      </c>
      <c r="J100" s="22">
        <f t="shared" si="1"/>
        <v>6.5312499999999996E-2</v>
      </c>
      <c r="K100" s="21">
        <v>6.5312499999999996E-2</v>
      </c>
    </row>
    <row r="101" spans="1:11" x14ac:dyDescent="0.35">
      <c r="A101" s="1">
        <v>98</v>
      </c>
      <c r="B101" s="1" t="s">
        <v>255</v>
      </c>
      <c r="C101" s="1" t="s">
        <v>256</v>
      </c>
      <c r="D101" s="1"/>
      <c r="E101" s="1" t="s">
        <v>257</v>
      </c>
      <c r="F101" s="1" t="s">
        <v>13</v>
      </c>
      <c r="G101" s="2" t="s">
        <v>48</v>
      </c>
      <c r="H101" s="2">
        <v>38</v>
      </c>
      <c r="I101" s="4">
        <v>6.6967592592592592E-2</v>
      </c>
      <c r="J101" s="22">
        <f t="shared" ref="J101:J104" si="2">I101/1</f>
        <v>6.6967592592592592E-2</v>
      </c>
      <c r="K101" s="21">
        <v>6.6967592592592592E-2</v>
      </c>
    </row>
    <row r="102" spans="1:11" x14ac:dyDescent="0.35">
      <c r="A102" s="1">
        <v>99</v>
      </c>
      <c r="B102" s="1" t="s">
        <v>258</v>
      </c>
      <c r="C102" s="1" t="s">
        <v>259</v>
      </c>
      <c r="D102" s="1" t="s">
        <v>11</v>
      </c>
      <c r="E102" s="8">
        <v>1564</v>
      </c>
      <c r="F102" s="1" t="s">
        <v>13</v>
      </c>
      <c r="G102" s="2" t="s">
        <v>48</v>
      </c>
      <c r="H102" s="2">
        <f>2022-1955</f>
        <v>67</v>
      </c>
      <c r="I102" s="4">
        <v>6.6979166666666659E-2</v>
      </c>
      <c r="J102" s="22">
        <f t="shared" si="2"/>
        <v>6.6979166666666659E-2</v>
      </c>
      <c r="K102" s="21">
        <v>6.6979166666666659E-2</v>
      </c>
    </row>
    <row r="103" spans="1:11" x14ac:dyDescent="0.35">
      <c r="A103" s="1">
        <v>100</v>
      </c>
      <c r="B103" s="1" t="s">
        <v>260</v>
      </c>
      <c r="C103" s="1" t="s">
        <v>261</v>
      </c>
      <c r="D103" s="1"/>
      <c r="E103" s="1" t="s">
        <v>262</v>
      </c>
      <c r="F103" s="1" t="s">
        <v>13</v>
      </c>
      <c r="G103" s="2" t="s">
        <v>48</v>
      </c>
      <c r="H103" s="2">
        <f>2022-1979</f>
        <v>43</v>
      </c>
      <c r="I103" s="4">
        <v>6.9305555555555551E-2</v>
      </c>
      <c r="J103" s="22">
        <f t="shared" si="2"/>
        <v>6.9305555555555551E-2</v>
      </c>
      <c r="K103" s="21">
        <v>6.9305555555555551E-2</v>
      </c>
    </row>
    <row r="104" spans="1:11" x14ac:dyDescent="0.35">
      <c r="A104" s="1">
        <v>101</v>
      </c>
      <c r="B104" s="1" t="s">
        <v>263</v>
      </c>
      <c r="C104" s="1" t="s">
        <v>264</v>
      </c>
      <c r="D104" s="1"/>
      <c r="E104" s="1"/>
      <c r="F104" s="1" t="s">
        <v>13</v>
      </c>
      <c r="G104" s="2" t="s">
        <v>48</v>
      </c>
      <c r="H104" s="2">
        <v>56</v>
      </c>
      <c r="I104" s="4">
        <v>7.1550925925925921E-2</v>
      </c>
      <c r="J104" s="22">
        <f t="shared" si="2"/>
        <v>7.1550925925925921E-2</v>
      </c>
      <c r="K104" s="21">
        <v>7.1550925925925921E-2</v>
      </c>
    </row>
    <row r="105" spans="1:11" x14ac:dyDescent="0.35">
      <c r="A105" s="1"/>
      <c r="B105" s="1"/>
      <c r="C105" s="1"/>
      <c r="D105" s="1"/>
      <c r="E105" s="1"/>
      <c r="F105" s="1"/>
      <c r="G105" s="2"/>
      <c r="H105" s="2"/>
      <c r="I105" s="4"/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14"/>
  <sheetViews>
    <sheetView workbookViewId="0">
      <pane ySplit="3" topLeftCell="A4" activePane="bottomLeft" state="frozen"/>
      <selection pane="bottomLeft" activeCell="A32" sqref="A32:XFD32"/>
    </sheetView>
  </sheetViews>
  <sheetFormatPr defaultRowHeight="14.5" x14ac:dyDescent="0.35"/>
  <cols>
    <col min="1" max="1" width="8.1796875" customWidth="1"/>
    <col min="2" max="2" width="14" customWidth="1"/>
    <col min="3" max="3" width="14.26953125" customWidth="1"/>
    <col min="4" max="4" width="18.1796875" customWidth="1"/>
    <col min="5" max="5" width="10.1796875" style="13" customWidth="1"/>
    <col min="6" max="6" width="12.453125" customWidth="1"/>
    <col min="9" max="9" width="13.54296875" customWidth="1"/>
  </cols>
  <sheetData>
    <row r="1" spans="1:9" x14ac:dyDescent="0.35">
      <c r="B1" t="s">
        <v>375</v>
      </c>
    </row>
    <row r="3" spans="1:9" x14ac:dyDescent="0.35">
      <c r="A3" s="1" t="s">
        <v>0</v>
      </c>
      <c r="B3" s="1" t="s">
        <v>1</v>
      </c>
      <c r="C3" s="1" t="s">
        <v>2</v>
      </c>
      <c r="D3" s="1" t="s">
        <v>3</v>
      </c>
      <c r="E3" s="8" t="s">
        <v>4</v>
      </c>
      <c r="F3" s="1" t="s">
        <v>5</v>
      </c>
      <c r="G3" s="1" t="s">
        <v>6</v>
      </c>
      <c r="H3" s="1" t="s">
        <v>10</v>
      </c>
      <c r="I3" s="1" t="s">
        <v>7</v>
      </c>
    </row>
    <row r="4" spans="1:9" x14ac:dyDescent="0.35">
      <c r="A4" s="1">
        <v>1</v>
      </c>
      <c r="B4" s="1" t="s">
        <v>510</v>
      </c>
      <c r="C4" s="1" t="s">
        <v>511</v>
      </c>
      <c r="D4" s="1" t="s">
        <v>23</v>
      </c>
      <c r="E4" s="8">
        <v>822</v>
      </c>
      <c r="F4" s="1" t="s">
        <v>13</v>
      </c>
      <c r="G4" s="1" t="s">
        <v>278</v>
      </c>
      <c r="H4" s="2">
        <v>32</v>
      </c>
      <c r="I4" s="11">
        <v>4.9479166666666664E-2</v>
      </c>
    </row>
    <row r="5" spans="1:9" x14ac:dyDescent="0.35">
      <c r="A5" s="1">
        <f>A4+1</f>
        <v>2</v>
      </c>
      <c r="B5" s="1" t="s">
        <v>348</v>
      </c>
      <c r="C5" s="1" t="s">
        <v>508</v>
      </c>
      <c r="D5" s="1" t="s">
        <v>509</v>
      </c>
      <c r="E5" s="8">
        <v>37</v>
      </c>
      <c r="F5" s="1" t="s">
        <v>13</v>
      </c>
      <c r="G5" s="1" t="s">
        <v>278</v>
      </c>
      <c r="H5" s="2">
        <v>28</v>
      </c>
      <c r="I5" s="11">
        <v>4.9826388888888885E-2</v>
      </c>
    </row>
    <row r="6" spans="1:9" x14ac:dyDescent="0.35">
      <c r="A6" s="1">
        <f t="shared" ref="A6:A76" si="0">A5+1</f>
        <v>3</v>
      </c>
      <c r="B6" s="1" t="s">
        <v>507</v>
      </c>
      <c r="C6" s="1" t="s">
        <v>506</v>
      </c>
      <c r="D6" s="1" t="s">
        <v>268</v>
      </c>
      <c r="E6" s="8">
        <v>344</v>
      </c>
      <c r="F6" s="1" t="s">
        <v>13</v>
      </c>
      <c r="G6" s="1" t="s">
        <v>278</v>
      </c>
      <c r="H6" s="1">
        <v>24</v>
      </c>
      <c r="I6" s="12">
        <v>5.1203703703703703E-2</v>
      </c>
    </row>
    <row r="7" spans="1:9" x14ac:dyDescent="0.35">
      <c r="A7" s="1">
        <f t="shared" si="0"/>
        <v>4</v>
      </c>
      <c r="B7" s="1"/>
      <c r="C7" s="1"/>
      <c r="D7" s="1"/>
      <c r="E7" s="8"/>
      <c r="F7" s="1"/>
      <c r="G7" s="1"/>
      <c r="H7" s="1"/>
      <c r="I7" s="12"/>
    </row>
    <row r="8" spans="1:9" x14ac:dyDescent="0.35">
      <c r="A8" s="1">
        <f t="shared" si="0"/>
        <v>5</v>
      </c>
      <c r="B8" s="1"/>
      <c r="C8" s="1"/>
      <c r="D8" s="1"/>
      <c r="E8" s="8"/>
      <c r="F8" s="1"/>
      <c r="G8" s="1"/>
      <c r="H8" s="1"/>
      <c r="I8" s="12"/>
    </row>
    <row r="9" spans="1:9" x14ac:dyDescent="0.35">
      <c r="A9" s="1">
        <f t="shared" si="0"/>
        <v>6</v>
      </c>
      <c r="B9" s="1"/>
      <c r="C9" s="1"/>
      <c r="D9" s="1"/>
      <c r="E9" s="8"/>
      <c r="F9" s="1"/>
      <c r="G9" s="1"/>
      <c r="H9" s="1"/>
      <c r="I9" s="12"/>
    </row>
    <row r="10" spans="1:9" x14ac:dyDescent="0.35">
      <c r="A10" s="1">
        <f t="shared" si="0"/>
        <v>7</v>
      </c>
      <c r="B10" s="1"/>
      <c r="C10" s="1"/>
      <c r="D10" s="1"/>
      <c r="E10" s="8"/>
      <c r="F10" s="1"/>
      <c r="G10" s="1"/>
      <c r="H10" s="1"/>
      <c r="I10" s="12"/>
    </row>
    <row r="11" spans="1:9" x14ac:dyDescent="0.35">
      <c r="A11" s="1">
        <f t="shared" si="0"/>
        <v>8</v>
      </c>
      <c r="B11" s="1"/>
      <c r="C11" s="1"/>
      <c r="D11" s="1"/>
      <c r="E11" s="8"/>
      <c r="F11" s="1"/>
      <c r="G11" s="1"/>
      <c r="H11" s="1"/>
      <c r="I11" s="12"/>
    </row>
    <row r="12" spans="1:9" x14ac:dyDescent="0.35">
      <c r="A12" s="1">
        <f t="shared" si="0"/>
        <v>9</v>
      </c>
      <c r="B12" s="1"/>
      <c r="C12" s="1"/>
      <c r="D12" s="1"/>
      <c r="E12" s="8"/>
      <c r="F12" s="1"/>
      <c r="G12" s="1"/>
      <c r="H12" s="1"/>
      <c r="I12" s="12"/>
    </row>
    <row r="13" spans="1:9" x14ac:dyDescent="0.35">
      <c r="A13" s="1">
        <f t="shared" si="0"/>
        <v>10</v>
      </c>
      <c r="B13" s="1"/>
      <c r="C13" s="1"/>
      <c r="D13" s="1"/>
      <c r="E13" s="8"/>
      <c r="F13" s="1"/>
      <c r="G13" s="1"/>
      <c r="H13" s="1"/>
      <c r="I13" s="12"/>
    </row>
    <row r="14" spans="1:9" x14ac:dyDescent="0.35">
      <c r="A14" s="1">
        <f t="shared" si="0"/>
        <v>11</v>
      </c>
      <c r="B14" s="1"/>
      <c r="C14" s="1"/>
      <c r="D14" s="1"/>
      <c r="E14" s="8"/>
      <c r="F14" s="1"/>
      <c r="G14" s="1"/>
      <c r="H14" s="1"/>
      <c r="I14" s="12"/>
    </row>
    <row r="15" spans="1:9" x14ac:dyDescent="0.35">
      <c r="A15" s="1">
        <f t="shared" si="0"/>
        <v>12</v>
      </c>
      <c r="B15" s="1"/>
      <c r="C15" s="1"/>
      <c r="D15" s="9"/>
      <c r="E15" s="8"/>
      <c r="F15" s="1"/>
      <c r="G15" s="1"/>
      <c r="H15" s="1"/>
      <c r="I15" s="12"/>
    </row>
    <row r="16" spans="1:9" x14ac:dyDescent="0.35">
      <c r="A16" s="1">
        <f t="shared" si="0"/>
        <v>13</v>
      </c>
      <c r="B16" s="1"/>
      <c r="C16" s="1"/>
      <c r="D16" s="1"/>
      <c r="E16" s="8"/>
      <c r="F16" s="1"/>
      <c r="G16" s="1"/>
      <c r="H16" s="1"/>
      <c r="I16" s="12"/>
    </row>
    <row r="17" spans="1:9" x14ac:dyDescent="0.35">
      <c r="A17" s="1">
        <f t="shared" si="0"/>
        <v>14</v>
      </c>
      <c r="B17" s="1"/>
      <c r="C17" s="1"/>
      <c r="D17" s="1"/>
      <c r="E17" s="8"/>
      <c r="F17" s="1"/>
      <c r="G17" s="1"/>
      <c r="H17" s="1"/>
      <c r="I17" s="12"/>
    </row>
    <row r="18" spans="1:9" x14ac:dyDescent="0.35">
      <c r="A18" s="1">
        <f t="shared" si="0"/>
        <v>15</v>
      </c>
      <c r="B18" s="1"/>
      <c r="C18" s="1"/>
      <c r="D18" s="1"/>
      <c r="E18" s="8"/>
      <c r="F18" s="1"/>
      <c r="G18" s="1"/>
      <c r="H18" s="1"/>
      <c r="I18" s="12"/>
    </row>
    <row r="19" spans="1:9" x14ac:dyDescent="0.35">
      <c r="A19" s="1">
        <f t="shared" si="0"/>
        <v>16</v>
      </c>
      <c r="B19" s="1"/>
      <c r="C19" s="1"/>
      <c r="D19" s="1"/>
      <c r="E19" s="8"/>
      <c r="F19" s="1"/>
      <c r="G19" s="1"/>
      <c r="H19" s="1"/>
      <c r="I19" s="12"/>
    </row>
    <row r="20" spans="1:9" x14ac:dyDescent="0.35">
      <c r="A20" s="1">
        <f t="shared" si="0"/>
        <v>17</v>
      </c>
      <c r="B20" s="1"/>
      <c r="C20" s="1"/>
      <c r="D20" s="1"/>
      <c r="E20" s="8"/>
      <c r="F20" s="1"/>
      <c r="G20" s="1"/>
      <c r="H20" s="1"/>
      <c r="I20" s="12"/>
    </row>
    <row r="21" spans="1:9" x14ac:dyDescent="0.35">
      <c r="A21" s="1">
        <f t="shared" si="0"/>
        <v>18</v>
      </c>
      <c r="B21" s="1" t="s">
        <v>348</v>
      </c>
      <c r="C21" s="1" t="s">
        <v>505</v>
      </c>
      <c r="D21" s="1" t="s">
        <v>411</v>
      </c>
      <c r="E21" s="8">
        <v>347</v>
      </c>
      <c r="F21" s="1" t="s">
        <v>13</v>
      </c>
      <c r="G21" s="1" t="s">
        <v>278</v>
      </c>
      <c r="H21" s="1">
        <v>35</v>
      </c>
      <c r="I21" s="12">
        <v>6.822916666666666E-2</v>
      </c>
    </row>
    <row r="22" spans="1:9" x14ac:dyDescent="0.35">
      <c r="A22" s="1">
        <f t="shared" si="0"/>
        <v>19</v>
      </c>
      <c r="B22" s="1" t="s">
        <v>69</v>
      </c>
      <c r="C22" s="1" t="s">
        <v>504</v>
      </c>
      <c r="D22" s="1" t="s">
        <v>292</v>
      </c>
      <c r="E22" s="8">
        <v>3394</v>
      </c>
      <c r="F22" s="1" t="s">
        <v>13</v>
      </c>
      <c r="G22" s="1" t="s">
        <v>278</v>
      </c>
      <c r="H22" s="1">
        <v>32</v>
      </c>
      <c r="I22" s="12">
        <v>6.9444444444444434E-2</v>
      </c>
    </row>
    <row r="23" spans="1:9" x14ac:dyDescent="0.35">
      <c r="A23" s="1">
        <f t="shared" si="0"/>
        <v>20</v>
      </c>
      <c r="B23" s="1" t="s">
        <v>503</v>
      </c>
      <c r="C23" s="1" t="s">
        <v>386</v>
      </c>
      <c r="D23" s="1" t="s">
        <v>374</v>
      </c>
      <c r="E23" s="8">
        <v>1463</v>
      </c>
      <c r="F23" s="1" t="s">
        <v>13</v>
      </c>
      <c r="G23" s="1" t="s">
        <v>278</v>
      </c>
      <c r="H23" s="1">
        <v>37</v>
      </c>
      <c r="I23" s="12">
        <v>7.0949074074074067E-2</v>
      </c>
    </row>
    <row r="24" spans="1:9" x14ac:dyDescent="0.35">
      <c r="A24" s="1">
        <f t="shared" si="0"/>
        <v>21</v>
      </c>
      <c r="B24" s="1" t="s">
        <v>500</v>
      </c>
      <c r="C24" s="1" t="s">
        <v>501</v>
      </c>
      <c r="D24" s="1" t="s">
        <v>502</v>
      </c>
      <c r="E24" s="8">
        <v>1690</v>
      </c>
      <c r="F24" s="1" t="s">
        <v>13</v>
      </c>
      <c r="G24" s="1" t="s">
        <v>278</v>
      </c>
      <c r="H24" s="1">
        <v>38</v>
      </c>
      <c r="I24" s="12">
        <v>7.1261574074074074E-2</v>
      </c>
    </row>
    <row r="25" spans="1:9" x14ac:dyDescent="0.35">
      <c r="A25" s="1">
        <f t="shared" si="0"/>
        <v>22</v>
      </c>
      <c r="B25" s="1" t="s">
        <v>497</v>
      </c>
      <c r="C25" s="1" t="s">
        <v>498</v>
      </c>
      <c r="D25" s="1" t="s">
        <v>499</v>
      </c>
      <c r="E25" s="8">
        <v>373</v>
      </c>
      <c r="F25" s="1" t="s">
        <v>13</v>
      </c>
      <c r="G25" s="1" t="s">
        <v>278</v>
      </c>
      <c r="H25" s="1">
        <v>18</v>
      </c>
      <c r="I25" s="12">
        <v>7.1585648148148148E-2</v>
      </c>
    </row>
    <row r="26" spans="1:9" x14ac:dyDescent="0.35">
      <c r="A26" s="1">
        <f t="shared" si="0"/>
        <v>23</v>
      </c>
      <c r="B26" s="1" t="s">
        <v>178</v>
      </c>
      <c r="C26" s="1" t="s">
        <v>496</v>
      </c>
      <c r="D26" s="1" t="s">
        <v>374</v>
      </c>
      <c r="E26" s="8">
        <v>1742</v>
      </c>
      <c r="F26" s="1" t="s">
        <v>13</v>
      </c>
      <c r="G26" s="1" t="s">
        <v>278</v>
      </c>
      <c r="H26" s="1">
        <v>36</v>
      </c>
      <c r="I26" s="12">
        <v>7.1597222222222215E-2</v>
      </c>
    </row>
    <row r="27" spans="1:9" x14ac:dyDescent="0.35">
      <c r="A27" s="1">
        <f t="shared" si="0"/>
        <v>24</v>
      </c>
      <c r="B27" s="1" t="s">
        <v>494</v>
      </c>
      <c r="C27" s="1" t="s">
        <v>495</v>
      </c>
      <c r="D27" s="1" t="s">
        <v>46</v>
      </c>
      <c r="E27" s="8">
        <v>445</v>
      </c>
      <c r="F27" s="1" t="s">
        <v>13</v>
      </c>
      <c r="G27" s="1" t="s">
        <v>278</v>
      </c>
      <c r="H27" s="1">
        <v>44</v>
      </c>
      <c r="I27" s="12">
        <v>7.1608796296296295E-2</v>
      </c>
    </row>
    <row r="28" spans="1:9" x14ac:dyDescent="0.35">
      <c r="A28" s="1">
        <f t="shared" si="0"/>
        <v>25</v>
      </c>
      <c r="B28" s="1" t="s">
        <v>491</v>
      </c>
      <c r="C28" s="1" t="s">
        <v>492</v>
      </c>
      <c r="D28" s="1" t="s">
        <v>493</v>
      </c>
      <c r="E28" s="8">
        <v>2359</v>
      </c>
      <c r="F28" s="1" t="s">
        <v>13</v>
      </c>
      <c r="G28" s="1" t="s">
        <v>278</v>
      </c>
      <c r="H28" s="1">
        <v>46</v>
      </c>
      <c r="I28" s="12">
        <v>7.1620370370370376E-2</v>
      </c>
    </row>
    <row r="29" spans="1:9" x14ac:dyDescent="0.35">
      <c r="A29" s="1">
        <f t="shared" si="0"/>
        <v>26</v>
      </c>
      <c r="B29" s="1" t="s">
        <v>489</v>
      </c>
      <c r="C29" s="1" t="s">
        <v>490</v>
      </c>
      <c r="D29" s="1" t="s">
        <v>46</v>
      </c>
      <c r="E29" s="8">
        <v>399</v>
      </c>
      <c r="F29" s="1" t="s">
        <v>13</v>
      </c>
      <c r="G29" s="1" t="s">
        <v>278</v>
      </c>
      <c r="H29" s="1">
        <v>35</v>
      </c>
      <c r="I29" s="12">
        <v>7.2233796296296296E-2</v>
      </c>
    </row>
    <row r="30" spans="1:9" x14ac:dyDescent="0.35">
      <c r="A30" s="1">
        <f t="shared" si="0"/>
        <v>27</v>
      </c>
      <c r="B30" s="1" t="s">
        <v>487</v>
      </c>
      <c r="C30" s="1" t="s">
        <v>488</v>
      </c>
      <c r="D30" s="1" t="s">
        <v>46</v>
      </c>
      <c r="E30" s="8">
        <v>486</v>
      </c>
      <c r="F30" s="2" t="s">
        <v>13</v>
      </c>
      <c r="G30" s="1" t="s">
        <v>278</v>
      </c>
      <c r="H30" s="1">
        <v>36</v>
      </c>
      <c r="I30" s="12">
        <v>7.2465277777777781E-2</v>
      </c>
    </row>
    <row r="31" spans="1:9" x14ac:dyDescent="0.35">
      <c r="A31" s="1">
        <f t="shared" si="0"/>
        <v>28</v>
      </c>
      <c r="B31" s="1" t="s">
        <v>178</v>
      </c>
      <c r="C31" s="1" t="s">
        <v>486</v>
      </c>
      <c r="D31" s="1" t="s">
        <v>425</v>
      </c>
      <c r="E31" s="8"/>
      <c r="F31" s="1" t="s">
        <v>13</v>
      </c>
      <c r="G31" s="1" t="s">
        <v>278</v>
      </c>
      <c r="H31" s="1">
        <v>34</v>
      </c>
      <c r="I31" s="12">
        <v>7.4861111111111114E-2</v>
      </c>
    </row>
    <row r="32" spans="1:9" x14ac:dyDescent="0.35">
      <c r="A32" s="1">
        <f t="shared" si="0"/>
        <v>29</v>
      </c>
      <c r="B32" s="1" t="s">
        <v>484</v>
      </c>
      <c r="C32" s="1" t="s">
        <v>485</v>
      </c>
      <c r="D32" s="1" t="s">
        <v>384</v>
      </c>
      <c r="E32" s="8">
        <v>1469</v>
      </c>
      <c r="F32" s="1" t="s">
        <v>13</v>
      </c>
      <c r="G32" s="1" t="s">
        <v>278</v>
      </c>
      <c r="H32" s="1">
        <v>56</v>
      </c>
      <c r="I32" s="12">
        <v>7.5659722222222225E-2</v>
      </c>
    </row>
    <row r="33" spans="1:9" x14ac:dyDescent="0.35">
      <c r="A33" s="1">
        <f t="shared" si="0"/>
        <v>30</v>
      </c>
      <c r="B33" s="1" t="s">
        <v>482</v>
      </c>
      <c r="C33" s="1" t="s">
        <v>483</v>
      </c>
      <c r="D33" s="1" t="s">
        <v>361</v>
      </c>
      <c r="E33" s="8">
        <v>3515</v>
      </c>
      <c r="F33" s="1" t="s">
        <v>13</v>
      </c>
      <c r="G33" s="1" t="s">
        <v>278</v>
      </c>
      <c r="H33" s="1">
        <v>36</v>
      </c>
      <c r="I33" s="12">
        <v>7.5891203703703711E-2</v>
      </c>
    </row>
    <row r="34" spans="1:9" x14ac:dyDescent="0.35">
      <c r="A34" s="1">
        <f t="shared" si="0"/>
        <v>31</v>
      </c>
      <c r="B34" s="1" t="s">
        <v>480</v>
      </c>
      <c r="C34" s="1" t="s">
        <v>481</v>
      </c>
      <c r="D34" s="1" t="s">
        <v>46</v>
      </c>
      <c r="E34" s="8">
        <v>465</v>
      </c>
      <c r="F34" s="1" t="s">
        <v>13</v>
      </c>
      <c r="G34" s="1" t="s">
        <v>278</v>
      </c>
      <c r="H34" s="1">
        <v>38</v>
      </c>
      <c r="I34" s="12">
        <v>7.6365740740740748E-2</v>
      </c>
    </row>
    <row r="35" spans="1:9" x14ac:dyDescent="0.35">
      <c r="A35" s="1">
        <f t="shared" si="0"/>
        <v>32</v>
      </c>
      <c r="B35" s="1" t="s">
        <v>320</v>
      </c>
      <c r="C35" s="1" t="s">
        <v>479</v>
      </c>
      <c r="D35" s="1" t="s">
        <v>336</v>
      </c>
      <c r="E35" s="8">
        <v>2025</v>
      </c>
      <c r="F35" s="1" t="s">
        <v>13</v>
      </c>
      <c r="G35" s="1" t="s">
        <v>278</v>
      </c>
      <c r="H35" s="1">
        <v>50</v>
      </c>
      <c r="I35" s="12">
        <v>7.6712962962962969E-2</v>
      </c>
    </row>
    <row r="36" spans="1:9" x14ac:dyDescent="0.35">
      <c r="A36" s="1">
        <f t="shared" si="0"/>
        <v>33</v>
      </c>
      <c r="B36" s="1" t="s">
        <v>477</v>
      </c>
      <c r="C36" s="1" t="s">
        <v>478</v>
      </c>
      <c r="D36" s="1" t="s">
        <v>411</v>
      </c>
      <c r="E36" s="8">
        <v>1611</v>
      </c>
      <c r="F36" s="1" t="s">
        <v>13</v>
      </c>
      <c r="G36" s="1" t="s">
        <v>278</v>
      </c>
      <c r="H36" s="1">
        <v>51</v>
      </c>
      <c r="I36" s="12">
        <v>7.7731481481481471E-2</v>
      </c>
    </row>
    <row r="37" spans="1:9" x14ac:dyDescent="0.35">
      <c r="A37" s="1">
        <f t="shared" si="0"/>
        <v>34</v>
      </c>
      <c r="B37" s="1" t="s">
        <v>474</v>
      </c>
      <c r="C37" s="1" t="s">
        <v>475</v>
      </c>
      <c r="D37" s="1"/>
      <c r="E37" s="8" t="s">
        <v>476</v>
      </c>
      <c r="F37" s="1" t="s">
        <v>13</v>
      </c>
      <c r="G37" s="1" t="s">
        <v>278</v>
      </c>
      <c r="H37" s="1">
        <v>41</v>
      </c>
      <c r="I37" s="12">
        <v>7.8171296296296308E-2</v>
      </c>
    </row>
    <row r="38" spans="1:9" x14ac:dyDescent="0.35">
      <c r="A38" s="1">
        <f t="shared" si="0"/>
        <v>35</v>
      </c>
      <c r="B38" s="1" t="s">
        <v>472</v>
      </c>
      <c r="C38" s="1" t="s">
        <v>473</v>
      </c>
      <c r="D38" s="1" t="s">
        <v>46</v>
      </c>
      <c r="E38" s="8">
        <v>404</v>
      </c>
      <c r="F38" s="1" t="s">
        <v>13</v>
      </c>
      <c r="G38" s="1" t="s">
        <v>269</v>
      </c>
      <c r="H38" s="1">
        <v>38</v>
      </c>
      <c r="I38" s="12">
        <v>7.9097222222222222E-2</v>
      </c>
    </row>
    <row r="39" spans="1:9" x14ac:dyDescent="0.35">
      <c r="A39" s="1">
        <f t="shared" si="0"/>
        <v>36</v>
      </c>
      <c r="B39" s="1" t="s">
        <v>471</v>
      </c>
      <c r="C39" s="1" t="s">
        <v>470</v>
      </c>
      <c r="D39" s="1"/>
      <c r="E39" s="8"/>
      <c r="F39" s="1"/>
      <c r="G39" s="1" t="s">
        <v>269</v>
      </c>
      <c r="H39" s="1"/>
      <c r="I39" s="12">
        <v>7.9409722222222215E-2</v>
      </c>
    </row>
    <row r="40" spans="1:9" x14ac:dyDescent="0.35">
      <c r="A40" s="1">
        <f t="shared" si="0"/>
        <v>37</v>
      </c>
      <c r="B40" s="1" t="s">
        <v>468</v>
      </c>
      <c r="C40" s="1" t="s">
        <v>469</v>
      </c>
      <c r="D40" s="1" t="s">
        <v>384</v>
      </c>
      <c r="E40" s="8">
        <v>1534</v>
      </c>
      <c r="F40" s="1" t="s">
        <v>13</v>
      </c>
      <c r="G40" s="1" t="s">
        <v>278</v>
      </c>
      <c r="H40" s="1">
        <v>34</v>
      </c>
      <c r="I40" s="12">
        <v>7.9699074074074075E-2</v>
      </c>
    </row>
    <row r="41" spans="1:9" x14ac:dyDescent="0.35">
      <c r="A41" s="1">
        <f t="shared" si="0"/>
        <v>38</v>
      </c>
      <c r="B41" s="1" t="s">
        <v>466</v>
      </c>
      <c r="C41" s="1" t="s">
        <v>467</v>
      </c>
      <c r="D41" s="1"/>
      <c r="E41" s="8"/>
      <c r="F41" s="1" t="s">
        <v>13</v>
      </c>
      <c r="G41" s="1" t="s">
        <v>269</v>
      </c>
      <c r="H41" s="1">
        <v>37</v>
      </c>
      <c r="I41" s="12">
        <v>7.9699074074074075E-2</v>
      </c>
    </row>
    <row r="42" spans="1:9" x14ac:dyDescent="0.35">
      <c r="A42" s="1">
        <f t="shared" si="0"/>
        <v>39</v>
      </c>
      <c r="B42" s="1" t="s">
        <v>464</v>
      </c>
      <c r="C42" s="1" t="s">
        <v>465</v>
      </c>
      <c r="D42" s="1" t="s">
        <v>46</v>
      </c>
      <c r="E42" s="8">
        <v>516</v>
      </c>
      <c r="F42" s="1" t="s">
        <v>13</v>
      </c>
      <c r="G42" s="1" t="s">
        <v>269</v>
      </c>
      <c r="H42" s="1">
        <v>53</v>
      </c>
      <c r="I42" s="12">
        <v>8.0254629629629634E-2</v>
      </c>
    </row>
    <row r="43" spans="1:9" x14ac:dyDescent="0.35">
      <c r="A43" s="1">
        <f t="shared" si="0"/>
        <v>40</v>
      </c>
      <c r="B43" s="1" t="s">
        <v>462</v>
      </c>
      <c r="C43" s="1" t="s">
        <v>463</v>
      </c>
      <c r="D43" s="1" t="s">
        <v>384</v>
      </c>
      <c r="E43" s="8">
        <v>3287</v>
      </c>
      <c r="F43" s="1" t="s">
        <v>13</v>
      </c>
      <c r="G43" s="1" t="s">
        <v>278</v>
      </c>
      <c r="H43" s="1">
        <v>28</v>
      </c>
      <c r="I43" s="12">
        <v>8.0254629629629634E-2</v>
      </c>
    </row>
    <row r="44" spans="1:9" x14ac:dyDescent="0.35">
      <c r="A44" s="1">
        <f t="shared" si="0"/>
        <v>41</v>
      </c>
      <c r="B44" s="1" t="s">
        <v>460</v>
      </c>
      <c r="C44" s="1" t="s">
        <v>461</v>
      </c>
      <c r="D44" s="1" t="s">
        <v>361</v>
      </c>
      <c r="E44" s="8">
        <v>3521</v>
      </c>
      <c r="F44" s="1" t="s">
        <v>13</v>
      </c>
      <c r="G44" s="1" t="s">
        <v>278</v>
      </c>
      <c r="H44" s="1">
        <v>25</v>
      </c>
      <c r="I44" s="12">
        <v>8.0254629629629634E-2</v>
      </c>
    </row>
    <row r="45" spans="1:9" x14ac:dyDescent="0.35">
      <c r="A45" s="1">
        <f t="shared" si="0"/>
        <v>42</v>
      </c>
      <c r="B45" s="1" t="s">
        <v>248</v>
      </c>
      <c r="C45" s="1" t="s">
        <v>459</v>
      </c>
      <c r="D45" s="1"/>
      <c r="E45" s="8">
        <v>467</v>
      </c>
      <c r="F45" s="1" t="s">
        <v>13</v>
      </c>
      <c r="G45" s="1" t="s">
        <v>278</v>
      </c>
      <c r="H45" s="1">
        <v>40</v>
      </c>
      <c r="I45" s="12">
        <v>8.0254629629629634E-2</v>
      </c>
    </row>
    <row r="46" spans="1:9" x14ac:dyDescent="0.35">
      <c r="A46" s="1">
        <f t="shared" si="0"/>
        <v>43</v>
      </c>
      <c r="B46" s="1" t="s">
        <v>457</v>
      </c>
      <c r="C46" s="1" t="s">
        <v>458</v>
      </c>
      <c r="D46" s="1" t="s">
        <v>352</v>
      </c>
      <c r="E46" s="8">
        <v>49</v>
      </c>
      <c r="F46" s="1" t="s">
        <v>13</v>
      </c>
      <c r="G46" s="1" t="s">
        <v>278</v>
      </c>
      <c r="H46" s="1">
        <v>63</v>
      </c>
      <c r="I46" s="12">
        <v>8.0347222222222223E-2</v>
      </c>
    </row>
    <row r="47" spans="1:9" x14ac:dyDescent="0.35">
      <c r="A47" s="1">
        <f t="shared" si="0"/>
        <v>44</v>
      </c>
      <c r="B47" s="1" t="s">
        <v>454</v>
      </c>
      <c r="C47" s="1" t="s">
        <v>455</v>
      </c>
      <c r="D47" s="1"/>
      <c r="E47" s="8" t="s">
        <v>456</v>
      </c>
      <c r="F47" s="1" t="s">
        <v>13</v>
      </c>
      <c r="G47" s="1" t="s">
        <v>278</v>
      </c>
      <c r="H47" s="1">
        <v>31</v>
      </c>
      <c r="I47" s="12">
        <v>8.0486111111111105E-2</v>
      </c>
    </row>
    <row r="48" spans="1:9" x14ac:dyDescent="0.35">
      <c r="A48" s="1">
        <f t="shared" si="0"/>
        <v>45</v>
      </c>
      <c r="B48" s="14" t="s">
        <v>452</v>
      </c>
      <c r="C48" s="14" t="s">
        <v>453</v>
      </c>
      <c r="D48" s="15"/>
      <c r="E48" s="16"/>
      <c r="F48" s="14"/>
      <c r="G48" s="17"/>
      <c r="H48" s="17"/>
      <c r="I48" s="18">
        <v>8.0497685185185186E-2</v>
      </c>
    </row>
    <row r="49" spans="1:9" x14ac:dyDescent="0.35">
      <c r="A49" s="1">
        <f t="shared" si="0"/>
        <v>46</v>
      </c>
      <c r="B49" s="1" t="s">
        <v>450</v>
      </c>
      <c r="C49" s="1" t="s">
        <v>451</v>
      </c>
      <c r="D49" s="6"/>
      <c r="E49" s="8">
        <v>1545</v>
      </c>
      <c r="F49" s="1" t="s">
        <v>13</v>
      </c>
      <c r="G49" s="1" t="s">
        <v>278</v>
      </c>
      <c r="H49" s="1">
        <v>39</v>
      </c>
      <c r="I49" s="12">
        <v>8.0787037037037032E-2</v>
      </c>
    </row>
    <row r="50" spans="1:9" x14ac:dyDescent="0.35">
      <c r="A50" s="1">
        <f t="shared" si="0"/>
        <v>47</v>
      </c>
      <c r="B50" s="1" t="s">
        <v>448</v>
      </c>
      <c r="C50" s="1" t="s">
        <v>449</v>
      </c>
      <c r="D50" s="1" t="s">
        <v>374</v>
      </c>
      <c r="E50" s="10">
        <v>1596</v>
      </c>
      <c r="F50" s="1" t="s">
        <v>13</v>
      </c>
      <c r="G50" s="1" t="s">
        <v>278</v>
      </c>
      <c r="H50" s="1">
        <v>36</v>
      </c>
      <c r="I50" s="12">
        <v>8.0787037037037032E-2</v>
      </c>
    </row>
    <row r="51" spans="1:9" x14ac:dyDescent="0.35">
      <c r="A51" s="1">
        <f t="shared" si="0"/>
        <v>48</v>
      </c>
      <c r="B51" s="1"/>
      <c r="C51" s="1" t="s">
        <v>447</v>
      </c>
      <c r="D51" s="1"/>
      <c r="E51" s="10">
        <v>2266</v>
      </c>
      <c r="F51" s="1"/>
      <c r="G51" s="1"/>
      <c r="H51" s="1"/>
      <c r="I51" s="12">
        <v>8.0787037037037032E-2</v>
      </c>
    </row>
    <row r="52" spans="1:9" x14ac:dyDescent="0.35">
      <c r="A52" s="1">
        <f t="shared" si="0"/>
        <v>49</v>
      </c>
      <c r="B52" s="1" t="s">
        <v>444</v>
      </c>
      <c r="C52" s="1" t="s">
        <v>445</v>
      </c>
      <c r="D52" s="1" t="s">
        <v>446</v>
      </c>
      <c r="E52" s="10">
        <v>674</v>
      </c>
      <c r="F52" s="1" t="s">
        <v>13</v>
      </c>
      <c r="G52" s="1" t="s">
        <v>278</v>
      </c>
      <c r="H52" s="1">
        <v>31</v>
      </c>
      <c r="I52" s="12">
        <v>8.216435185185185E-2</v>
      </c>
    </row>
    <row r="53" spans="1:9" x14ac:dyDescent="0.35">
      <c r="A53" s="1">
        <f t="shared" si="0"/>
        <v>50</v>
      </c>
      <c r="B53" s="1" t="s">
        <v>442</v>
      </c>
      <c r="C53" s="1" t="s">
        <v>443</v>
      </c>
      <c r="D53" s="1" t="s">
        <v>374</v>
      </c>
      <c r="E53" s="10">
        <v>1570</v>
      </c>
      <c r="F53" s="1" t="s">
        <v>13</v>
      </c>
      <c r="G53" s="1" t="s">
        <v>278</v>
      </c>
      <c r="H53" s="1">
        <v>28</v>
      </c>
      <c r="I53" s="12">
        <v>8.3159722222222218E-2</v>
      </c>
    </row>
    <row r="54" spans="1:9" x14ac:dyDescent="0.35">
      <c r="A54" s="1">
        <f t="shared" si="0"/>
        <v>51</v>
      </c>
      <c r="B54" s="1" t="s">
        <v>290</v>
      </c>
      <c r="C54" s="1" t="s">
        <v>441</v>
      </c>
      <c r="D54" s="1" t="s">
        <v>374</v>
      </c>
      <c r="E54" s="10">
        <v>1561</v>
      </c>
      <c r="F54" s="1" t="s">
        <v>13</v>
      </c>
      <c r="G54" s="1" t="s">
        <v>278</v>
      </c>
      <c r="H54" s="1">
        <v>55</v>
      </c>
      <c r="I54" s="12">
        <v>8.3391203703703717E-2</v>
      </c>
    </row>
    <row r="55" spans="1:9" x14ac:dyDescent="0.35">
      <c r="A55" s="1">
        <f t="shared" si="0"/>
        <v>52</v>
      </c>
      <c r="B55" s="1" t="s">
        <v>438</v>
      </c>
      <c r="C55" s="1" t="s">
        <v>439</v>
      </c>
      <c r="D55" s="1" t="s">
        <v>440</v>
      </c>
      <c r="E55" s="10">
        <v>1637</v>
      </c>
      <c r="F55" s="1" t="s">
        <v>13</v>
      </c>
      <c r="G55" s="1" t="s">
        <v>269</v>
      </c>
      <c r="H55" s="1">
        <v>38</v>
      </c>
      <c r="I55" s="12">
        <v>8.3703703703703711E-2</v>
      </c>
    </row>
    <row r="56" spans="1:9" x14ac:dyDescent="0.35">
      <c r="A56" s="1">
        <f t="shared" si="0"/>
        <v>53</v>
      </c>
      <c r="B56" s="1" t="s">
        <v>437</v>
      </c>
      <c r="C56" s="1" t="s">
        <v>91</v>
      </c>
      <c r="D56" s="1" t="s">
        <v>336</v>
      </c>
      <c r="E56" s="10">
        <v>2029</v>
      </c>
      <c r="F56" s="1" t="s">
        <v>13</v>
      </c>
      <c r="G56" s="1" t="s">
        <v>278</v>
      </c>
      <c r="H56" s="1"/>
      <c r="I56" s="12">
        <v>8.3738425925925938E-2</v>
      </c>
    </row>
    <row r="57" spans="1:9" x14ac:dyDescent="0.35">
      <c r="A57" s="1">
        <f t="shared" si="0"/>
        <v>54</v>
      </c>
      <c r="B57" s="1" t="s">
        <v>8</v>
      </c>
      <c r="C57" s="1" t="s">
        <v>435</v>
      </c>
      <c r="D57" s="1" t="s">
        <v>436</v>
      </c>
      <c r="E57" s="10">
        <v>1808</v>
      </c>
      <c r="F57" s="1" t="s">
        <v>13</v>
      </c>
      <c r="G57" s="1" t="s">
        <v>278</v>
      </c>
      <c r="H57" s="1">
        <v>56</v>
      </c>
      <c r="I57" s="12">
        <v>8.4004629629629624E-2</v>
      </c>
    </row>
    <row r="58" spans="1:9" x14ac:dyDescent="0.35">
      <c r="A58" s="1">
        <f t="shared" si="0"/>
        <v>55</v>
      </c>
      <c r="B58" s="1" t="s">
        <v>433</v>
      </c>
      <c r="C58" s="1" t="s">
        <v>434</v>
      </c>
      <c r="D58" s="1" t="s">
        <v>374</v>
      </c>
      <c r="E58" s="10">
        <v>1486</v>
      </c>
      <c r="F58" s="1" t="s">
        <v>13</v>
      </c>
      <c r="G58" s="1" t="s">
        <v>278</v>
      </c>
      <c r="H58" s="1">
        <v>65</v>
      </c>
      <c r="I58" s="12">
        <v>8.4016203703703704E-2</v>
      </c>
    </row>
    <row r="59" spans="1:9" x14ac:dyDescent="0.35">
      <c r="A59" s="1">
        <f t="shared" si="0"/>
        <v>56</v>
      </c>
      <c r="B59" s="1" t="s">
        <v>432</v>
      </c>
      <c r="C59" s="1"/>
      <c r="D59" s="1" t="s">
        <v>336</v>
      </c>
      <c r="E59" s="10">
        <v>2012</v>
      </c>
      <c r="F59" s="1" t="s">
        <v>13</v>
      </c>
      <c r="G59" s="1" t="s">
        <v>278</v>
      </c>
      <c r="H59" s="1">
        <v>43</v>
      </c>
      <c r="I59" s="12">
        <v>8.4039351851851851E-2</v>
      </c>
    </row>
    <row r="60" spans="1:9" x14ac:dyDescent="0.35">
      <c r="A60" s="1">
        <f t="shared" si="0"/>
        <v>57</v>
      </c>
      <c r="B60" s="1" t="s">
        <v>430</v>
      </c>
      <c r="C60" s="1" t="s">
        <v>431</v>
      </c>
      <c r="D60" s="1" t="s">
        <v>384</v>
      </c>
      <c r="E60" s="10">
        <v>1607</v>
      </c>
      <c r="F60" s="1" t="s">
        <v>13</v>
      </c>
      <c r="G60" s="1" t="s">
        <v>278</v>
      </c>
      <c r="H60" s="1">
        <v>49</v>
      </c>
      <c r="I60" s="12">
        <v>8.4398148148148153E-2</v>
      </c>
    </row>
    <row r="61" spans="1:9" x14ac:dyDescent="0.35">
      <c r="A61" s="1">
        <f t="shared" si="0"/>
        <v>58</v>
      </c>
      <c r="B61" s="1" t="s">
        <v>348</v>
      </c>
      <c r="C61" s="1" t="s">
        <v>428</v>
      </c>
      <c r="D61" s="1"/>
      <c r="E61" s="10" t="s">
        <v>429</v>
      </c>
      <c r="F61" s="1" t="s">
        <v>13</v>
      </c>
      <c r="G61" s="1" t="s">
        <v>278</v>
      </c>
      <c r="H61" s="1">
        <v>38</v>
      </c>
      <c r="I61" s="12">
        <v>8.4618055555555557E-2</v>
      </c>
    </row>
    <row r="62" spans="1:9" x14ac:dyDescent="0.35">
      <c r="A62" s="1">
        <f t="shared" si="0"/>
        <v>59</v>
      </c>
      <c r="B62" s="1" t="s">
        <v>426</v>
      </c>
      <c r="C62" s="1" t="s">
        <v>427</v>
      </c>
      <c r="D62" s="1" t="s">
        <v>292</v>
      </c>
      <c r="E62" s="10">
        <v>2887</v>
      </c>
      <c r="F62" s="1" t="s">
        <v>13</v>
      </c>
      <c r="G62" s="1" t="s">
        <v>278</v>
      </c>
      <c r="H62" s="1">
        <v>47</v>
      </c>
      <c r="I62" s="12">
        <v>8.4687500000000013E-2</v>
      </c>
    </row>
    <row r="63" spans="1:9" x14ac:dyDescent="0.35">
      <c r="A63" s="1">
        <f t="shared" si="0"/>
        <v>60</v>
      </c>
      <c r="B63" s="1" t="s">
        <v>423</v>
      </c>
      <c r="C63" s="1" t="s">
        <v>424</v>
      </c>
      <c r="D63" s="1" t="s">
        <v>425</v>
      </c>
      <c r="E63" s="10">
        <v>1151</v>
      </c>
      <c r="F63" s="1" t="s">
        <v>13</v>
      </c>
      <c r="G63" s="1" t="s">
        <v>278</v>
      </c>
      <c r="H63" s="1">
        <v>37</v>
      </c>
      <c r="I63" s="12">
        <v>8.5694444444444448E-2</v>
      </c>
    </row>
    <row r="64" spans="1:9" x14ac:dyDescent="0.35">
      <c r="A64" s="1">
        <f t="shared" si="0"/>
        <v>61</v>
      </c>
      <c r="B64" s="1" t="s">
        <v>217</v>
      </c>
      <c r="C64" s="1" t="s">
        <v>422</v>
      </c>
      <c r="D64" s="1" t="s">
        <v>46</v>
      </c>
      <c r="E64" s="10">
        <v>471</v>
      </c>
      <c r="F64" s="1" t="s">
        <v>13</v>
      </c>
      <c r="G64" s="1" t="s">
        <v>278</v>
      </c>
      <c r="H64" s="1"/>
      <c r="I64" s="12">
        <v>8.638888888888889E-2</v>
      </c>
    </row>
    <row r="65" spans="1:9" x14ac:dyDescent="0.35">
      <c r="A65" s="1">
        <f t="shared" si="0"/>
        <v>62</v>
      </c>
      <c r="B65" s="1" t="s">
        <v>420</v>
      </c>
      <c r="C65" s="1" t="s">
        <v>421</v>
      </c>
      <c r="D65" s="1" t="s">
        <v>46</v>
      </c>
      <c r="E65" s="10">
        <v>394</v>
      </c>
      <c r="F65" s="1" t="s">
        <v>13</v>
      </c>
      <c r="G65" s="1" t="s">
        <v>278</v>
      </c>
      <c r="H65" s="1">
        <v>52</v>
      </c>
      <c r="I65" s="12">
        <v>8.7719907407407413E-2</v>
      </c>
    </row>
    <row r="66" spans="1:9" x14ac:dyDescent="0.35">
      <c r="A66" s="1">
        <f t="shared" si="0"/>
        <v>63</v>
      </c>
      <c r="B66" s="1" t="s">
        <v>246</v>
      </c>
      <c r="C66" s="1" t="s">
        <v>418</v>
      </c>
      <c r="D66" s="1"/>
      <c r="E66" s="10" t="s">
        <v>419</v>
      </c>
      <c r="F66" s="1"/>
      <c r="G66" s="1" t="s">
        <v>278</v>
      </c>
      <c r="H66" s="1">
        <v>28</v>
      </c>
      <c r="I66" s="12">
        <v>8.7835648148148149E-2</v>
      </c>
    </row>
    <row r="67" spans="1:9" x14ac:dyDescent="0.35">
      <c r="A67" s="1">
        <f t="shared" si="0"/>
        <v>64</v>
      </c>
      <c r="B67" s="1" t="s">
        <v>246</v>
      </c>
      <c r="C67" s="1" t="s">
        <v>416</v>
      </c>
      <c r="D67" s="1" t="s">
        <v>417</v>
      </c>
      <c r="E67" s="10">
        <v>1550</v>
      </c>
      <c r="F67" s="1" t="s">
        <v>13</v>
      </c>
      <c r="G67" s="1" t="s">
        <v>278</v>
      </c>
      <c r="H67" s="1">
        <v>57</v>
      </c>
      <c r="I67" s="12">
        <v>8.7847222222222229E-2</v>
      </c>
    </row>
    <row r="68" spans="1:9" x14ac:dyDescent="0.35">
      <c r="A68" s="1">
        <f t="shared" si="0"/>
        <v>65</v>
      </c>
      <c r="B68" s="1" t="s">
        <v>413</v>
      </c>
      <c r="C68" s="1" t="s">
        <v>414</v>
      </c>
      <c r="D68" s="1" t="s">
        <v>411</v>
      </c>
      <c r="E68" s="10" t="s">
        <v>415</v>
      </c>
      <c r="F68" s="1" t="s">
        <v>13</v>
      </c>
      <c r="G68" s="1" t="s">
        <v>278</v>
      </c>
      <c r="H68" s="1">
        <v>45</v>
      </c>
      <c r="I68" s="12">
        <v>8.8425925925925922E-2</v>
      </c>
    </row>
    <row r="69" spans="1:9" x14ac:dyDescent="0.35">
      <c r="A69" s="1">
        <f t="shared" si="0"/>
        <v>66</v>
      </c>
      <c r="B69" s="1" t="s">
        <v>207</v>
      </c>
      <c r="C69" s="1" t="s">
        <v>412</v>
      </c>
      <c r="D69" s="1" t="s">
        <v>374</v>
      </c>
      <c r="E69" s="10">
        <v>1511</v>
      </c>
      <c r="F69" s="1" t="s">
        <v>13</v>
      </c>
      <c r="G69" s="1" t="s">
        <v>278</v>
      </c>
      <c r="H69" s="1">
        <v>52</v>
      </c>
      <c r="I69" s="12">
        <v>8.8483796296296283E-2</v>
      </c>
    </row>
    <row r="70" spans="1:9" x14ac:dyDescent="0.35">
      <c r="A70" s="1">
        <f t="shared" si="0"/>
        <v>67</v>
      </c>
      <c r="B70" s="1" t="s">
        <v>178</v>
      </c>
      <c r="C70" s="1" t="s">
        <v>386</v>
      </c>
      <c r="D70" s="1" t="s">
        <v>411</v>
      </c>
      <c r="E70" s="10"/>
      <c r="F70" s="1" t="s">
        <v>121</v>
      </c>
      <c r="G70" s="1" t="s">
        <v>278</v>
      </c>
      <c r="H70" s="1">
        <v>50</v>
      </c>
      <c r="I70" s="12">
        <v>8.8912037037037039E-2</v>
      </c>
    </row>
    <row r="71" spans="1:9" x14ac:dyDescent="0.35">
      <c r="A71" s="1">
        <f t="shared" si="0"/>
        <v>68</v>
      </c>
      <c r="B71" s="1" t="s">
        <v>409</v>
      </c>
      <c r="C71" s="1" t="s">
        <v>410</v>
      </c>
      <c r="D71" s="1"/>
      <c r="E71" s="10">
        <v>5085</v>
      </c>
      <c r="F71" s="1"/>
      <c r="G71" s="1" t="s">
        <v>278</v>
      </c>
      <c r="H71" s="1">
        <v>35</v>
      </c>
      <c r="I71" s="12">
        <v>8.9479166666666665E-2</v>
      </c>
    </row>
    <row r="72" spans="1:9" x14ac:dyDescent="0.35">
      <c r="A72" s="1">
        <f t="shared" si="0"/>
        <v>69</v>
      </c>
      <c r="B72" s="1" t="s">
        <v>407</v>
      </c>
      <c r="C72" s="1" t="s">
        <v>408</v>
      </c>
      <c r="D72" s="1" t="s">
        <v>374</v>
      </c>
      <c r="E72" s="10">
        <v>1483</v>
      </c>
      <c r="F72" s="1" t="s">
        <v>13</v>
      </c>
      <c r="G72" s="1" t="s">
        <v>278</v>
      </c>
      <c r="H72" s="1">
        <v>64</v>
      </c>
      <c r="I72" s="12">
        <v>8.9479166666666665E-2</v>
      </c>
    </row>
    <row r="73" spans="1:9" x14ac:dyDescent="0.35">
      <c r="A73" s="1">
        <f t="shared" si="0"/>
        <v>70</v>
      </c>
      <c r="B73" s="1" t="s">
        <v>406</v>
      </c>
      <c r="C73" s="1" t="s">
        <v>405</v>
      </c>
      <c r="D73" s="1"/>
      <c r="E73" s="10">
        <v>712</v>
      </c>
      <c r="F73" s="1" t="s">
        <v>121</v>
      </c>
      <c r="G73" s="1" t="s">
        <v>278</v>
      </c>
      <c r="H73" s="1"/>
      <c r="I73" s="12">
        <v>8.9560185185185173E-2</v>
      </c>
    </row>
    <row r="74" spans="1:9" x14ac:dyDescent="0.35">
      <c r="A74" s="1">
        <f t="shared" si="0"/>
        <v>71</v>
      </c>
      <c r="B74" s="1" t="s">
        <v>403</v>
      </c>
      <c r="C74" s="1" t="s">
        <v>404</v>
      </c>
      <c r="D74" s="1" t="s">
        <v>374</v>
      </c>
      <c r="E74" s="10">
        <v>1484</v>
      </c>
      <c r="F74" s="1" t="s">
        <v>13</v>
      </c>
      <c r="G74" s="1" t="s">
        <v>278</v>
      </c>
      <c r="H74" s="1">
        <v>62</v>
      </c>
      <c r="I74" s="12">
        <v>8.9641203703703709E-2</v>
      </c>
    </row>
    <row r="75" spans="1:9" x14ac:dyDescent="0.35">
      <c r="A75" s="1">
        <f t="shared" si="0"/>
        <v>72</v>
      </c>
      <c r="B75" s="1" t="s">
        <v>400</v>
      </c>
      <c r="C75" s="1" t="s">
        <v>401</v>
      </c>
      <c r="D75" s="1" t="s">
        <v>402</v>
      </c>
      <c r="E75" s="10">
        <v>1903</v>
      </c>
      <c r="F75" s="1" t="s">
        <v>13</v>
      </c>
      <c r="G75" s="1" t="s">
        <v>278</v>
      </c>
      <c r="H75" s="1">
        <v>36</v>
      </c>
      <c r="I75" s="12">
        <v>8.9837962962962967E-2</v>
      </c>
    </row>
    <row r="76" spans="1:9" x14ac:dyDescent="0.35">
      <c r="A76" s="1">
        <f t="shared" si="0"/>
        <v>73</v>
      </c>
      <c r="B76" s="1" t="s">
        <v>397</v>
      </c>
      <c r="C76" s="1" t="s">
        <v>398</v>
      </c>
      <c r="D76" s="1"/>
      <c r="E76" s="10" t="s">
        <v>399</v>
      </c>
      <c r="F76" s="1" t="s">
        <v>13</v>
      </c>
      <c r="G76" s="1" t="s">
        <v>278</v>
      </c>
      <c r="H76" s="1">
        <v>44</v>
      </c>
      <c r="I76" s="12">
        <v>9.0393518518518512E-2</v>
      </c>
    </row>
    <row r="77" spans="1:9" x14ac:dyDescent="0.35">
      <c r="A77" s="1">
        <f t="shared" ref="A77:A140" si="1">A76+1</f>
        <v>74</v>
      </c>
      <c r="B77" s="1" t="s">
        <v>395</v>
      </c>
      <c r="C77" s="1" t="s">
        <v>396</v>
      </c>
      <c r="D77" s="1" t="s">
        <v>384</v>
      </c>
      <c r="E77" s="8">
        <v>1405</v>
      </c>
      <c r="F77" s="1" t="s">
        <v>13</v>
      </c>
      <c r="G77" s="2" t="s">
        <v>278</v>
      </c>
      <c r="H77" s="2"/>
      <c r="I77" s="12">
        <v>9.0462962962962967E-2</v>
      </c>
    </row>
    <row r="78" spans="1:9" x14ac:dyDescent="0.35">
      <c r="A78" s="1">
        <f t="shared" si="1"/>
        <v>75</v>
      </c>
      <c r="B78" s="1" t="s">
        <v>290</v>
      </c>
      <c r="C78" s="1" t="s">
        <v>393</v>
      </c>
      <c r="D78" s="1" t="s">
        <v>283</v>
      </c>
      <c r="E78" s="8" t="s">
        <v>394</v>
      </c>
      <c r="F78" s="1" t="s">
        <v>13</v>
      </c>
      <c r="G78" s="2" t="s">
        <v>278</v>
      </c>
      <c r="H78" s="2">
        <v>44</v>
      </c>
      <c r="I78" s="12">
        <v>9.1643518518518527E-2</v>
      </c>
    </row>
    <row r="79" spans="1:9" x14ac:dyDescent="0.35">
      <c r="A79" s="1">
        <f t="shared" si="1"/>
        <v>76</v>
      </c>
      <c r="B79" s="1" t="s">
        <v>392</v>
      </c>
      <c r="C79" s="1"/>
      <c r="D79" s="1" t="s">
        <v>331</v>
      </c>
      <c r="E79" s="8">
        <v>1522</v>
      </c>
      <c r="F79" s="1" t="s">
        <v>13</v>
      </c>
      <c r="G79" s="2" t="s">
        <v>278</v>
      </c>
      <c r="H79" s="2"/>
      <c r="I79" s="12">
        <v>9.1643518518518527E-2</v>
      </c>
    </row>
    <row r="80" spans="1:9" x14ac:dyDescent="0.35">
      <c r="A80" s="1">
        <f t="shared" si="1"/>
        <v>77</v>
      </c>
      <c r="B80" s="1" t="s">
        <v>369</v>
      </c>
      <c r="C80" s="1" t="s">
        <v>303</v>
      </c>
      <c r="D80" s="1" t="s">
        <v>391</v>
      </c>
      <c r="E80" s="8">
        <v>3849</v>
      </c>
      <c r="F80" s="1" t="s">
        <v>13</v>
      </c>
      <c r="G80" s="2" t="s">
        <v>278</v>
      </c>
      <c r="H80" s="2">
        <v>58</v>
      </c>
      <c r="I80" s="12">
        <v>9.3587962962962956E-2</v>
      </c>
    </row>
    <row r="81" spans="1:9" x14ac:dyDescent="0.35">
      <c r="A81" s="1">
        <f t="shared" si="1"/>
        <v>78</v>
      </c>
      <c r="B81" s="1" t="s">
        <v>389</v>
      </c>
      <c r="C81" s="1" t="s">
        <v>390</v>
      </c>
      <c r="D81" s="1" t="s">
        <v>384</v>
      </c>
      <c r="E81" s="8">
        <v>1407</v>
      </c>
      <c r="F81" s="1" t="s">
        <v>13</v>
      </c>
      <c r="G81" s="2"/>
      <c r="H81" s="2">
        <v>66</v>
      </c>
      <c r="I81" s="12">
        <v>9.3587962962962956E-2</v>
      </c>
    </row>
    <row r="82" spans="1:9" x14ac:dyDescent="0.35">
      <c r="A82" s="1">
        <f t="shared" si="1"/>
        <v>79</v>
      </c>
      <c r="B82" s="1" t="s">
        <v>387</v>
      </c>
      <c r="C82" s="1" t="s">
        <v>388</v>
      </c>
      <c r="D82" s="1" t="s">
        <v>374</v>
      </c>
      <c r="E82" s="8">
        <v>1583</v>
      </c>
      <c r="F82" s="1" t="s">
        <v>13</v>
      </c>
      <c r="G82" s="2" t="s">
        <v>278</v>
      </c>
      <c r="H82" s="2">
        <v>58</v>
      </c>
      <c r="I82" s="12">
        <v>9.3599537037037037E-2</v>
      </c>
    </row>
    <row r="83" spans="1:9" x14ac:dyDescent="0.35">
      <c r="A83" s="1">
        <f t="shared" si="1"/>
        <v>80</v>
      </c>
      <c r="B83" s="1" t="s">
        <v>385</v>
      </c>
      <c r="C83" s="1" t="s">
        <v>386</v>
      </c>
      <c r="D83" s="1" t="s">
        <v>374</v>
      </c>
      <c r="E83" s="8">
        <v>3301</v>
      </c>
      <c r="F83" s="1" t="s">
        <v>13</v>
      </c>
      <c r="G83" s="2" t="s">
        <v>278</v>
      </c>
      <c r="H83" s="2">
        <v>44</v>
      </c>
      <c r="I83" s="12">
        <v>9.3599537037037037E-2</v>
      </c>
    </row>
    <row r="84" spans="1:9" x14ac:dyDescent="0.35">
      <c r="A84" s="1">
        <f t="shared" si="1"/>
        <v>81</v>
      </c>
      <c r="B84" s="1" t="s">
        <v>382</v>
      </c>
      <c r="C84" s="1" t="s">
        <v>383</v>
      </c>
      <c r="D84" s="1" t="s">
        <v>384</v>
      </c>
      <c r="E84" s="8">
        <v>1558</v>
      </c>
      <c r="F84" s="1" t="s">
        <v>13</v>
      </c>
      <c r="G84" s="2" t="s">
        <v>278</v>
      </c>
      <c r="H84">
        <v>64</v>
      </c>
      <c r="I84" s="12">
        <v>9.3912037037037044E-2</v>
      </c>
    </row>
    <row r="85" spans="1:9" x14ac:dyDescent="0.35">
      <c r="A85" s="1">
        <f t="shared" si="1"/>
        <v>82</v>
      </c>
      <c r="B85" s="1" t="s">
        <v>380</v>
      </c>
      <c r="C85" s="1" t="s">
        <v>381</v>
      </c>
      <c r="D85" s="1" t="s">
        <v>367</v>
      </c>
      <c r="E85" s="8">
        <v>926</v>
      </c>
      <c r="F85" s="1" t="s">
        <v>13</v>
      </c>
      <c r="G85" s="2" t="s">
        <v>269</v>
      </c>
      <c r="H85" s="2">
        <v>31</v>
      </c>
      <c r="I85" s="12">
        <v>9.4409722222222214E-2</v>
      </c>
    </row>
    <row r="86" spans="1:9" x14ac:dyDescent="0.35">
      <c r="A86" s="1">
        <f t="shared" si="1"/>
        <v>83</v>
      </c>
      <c r="B86" s="1" t="s">
        <v>378</v>
      </c>
      <c r="C86" s="1" t="s">
        <v>379</v>
      </c>
      <c r="D86" s="1" t="s">
        <v>283</v>
      </c>
      <c r="E86" s="8"/>
      <c r="F86" s="1"/>
      <c r="G86" s="2" t="s">
        <v>278</v>
      </c>
      <c r="H86" s="2">
        <v>35</v>
      </c>
      <c r="I86" s="12">
        <v>9.4432870370370361E-2</v>
      </c>
    </row>
    <row r="87" spans="1:9" x14ac:dyDescent="0.35">
      <c r="A87" s="1">
        <f t="shared" si="1"/>
        <v>84</v>
      </c>
      <c r="B87" s="1" t="s">
        <v>376</v>
      </c>
      <c r="C87" s="1" t="s">
        <v>377</v>
      </c>
      <c r="D87" s="1" t="s">
        <v>374</v>
      </c>
      <c r="E87" s="8">
        <v>1533</v>
      </c>
      <c r="F87" s="1" t="s">
        <v>13</v>
      </c>
      <c r="G87" s="2" t="s">
        <v>278</v>
      </c>
      <c r="H87" s="2">
        <v>62</v>
      </c>
      <c r="I87" s="12">
        <v>9.4456018518518522E-2</v>
      </c>
    </row>
    <row r="88" spans="1:9" x14ac:dyDescent="0.35">
      <c r="A88" s="1">
        <f t="shared" si="1"/>
        <v>85</v>
      </c>
      <c r="B88" s="1" t="s">
        <v>371</v>
      </c>
      <c r="C88" s="1" t="s">
        <v>372</v>
      </c>
      <c r="D88" s="1" t="s">
        <v>374</v>
      </c>
      <c r="E88" s="8">
        <v>1548</v>
      </c>
      <c r="F88" s="1" t="s">
        <v>13</v>
      </c>
      <c r="G88" s="2" t="s">
        <v>278</v>
      </c>
      <c r="H88" s="2">
        <v>56</v>
      </c>
      <c r="I88" s="12">
        <v>9.4467592592592589E-2</v>
      </c>
    </row>
    <row r="89" spans="1:9" x14ac:dyDescent="0.35">
      <c r="A89" s="1">
        <f t="shared" si="1"/>
        <v>86</v>
      </c>
      <c r="B89" s="1" t="s">
        <v>369</v>
      </c>
      <c r="C89" s="1" t="s">
        <v>370</v>
      </c>
      <c r="D89" s="1" t="s">
        <v>336</v>
      </c>
      <c r="E89" s="8">
        <v>2013</v>
      </c>
      <c r="F89" s="1" t="s">
        <v>13</v>
      </c>
      <c r="G89" s="2" t="s">
        <v>278</v>
      </c>
      <c r="H89" s="2">
        <v>40</v>
      </c>
      <c r="I89" s="12">
        <v>9.4467592592592589E-2</v>
      </c>
    </row>
    <row r="90" spans="1:9" x14ac:dyDescent="0.35">
      <c r="A90" s="1">
        <f t="shared" si="1"/>
        <v>87</v>
      </c>
      <c r="B90" s="1"/>
      <c r="C90" s="1" t="s">
        <v>368</v>
      </c>
      <c r="D90" s="1" t="s">
        <v>373</v>
      </c>
      <c r="E90" s="8">
        <v>1495</v>
      </c>
      <c r="F90" s="1" t="s">
        <v>13</v>
      </c>
      <c r="G90" s="2" t="s">
        <v>278</v>
      </c>
      <c r="H90" s="2"/>
      <c r="I90" s="12">
        <v>9.449074074074075E-2</v>
      </c>
    </row>
    <row r="91" spans="1:9" x14ac:dyDescent="0.35">
      <c r="A91" s="1">
        <f t="shared" si="1"/>
        <v>88</v>
      </c>
      <c r="B91" s="1" t="s">
        <v>365</v>
      </c>
      <c r="C91" s="1" t="s">
        <v>366</v>
      </c>
      <c r="D91" s="1" t="s">
        <v>367</v>
      </c>
      <c r="E91" s="8">
        <v>927</v>
      </c>
      <c r="F91" s="1" t="s">
        <v>13</v>
      </c>
      <c r="G91" s="2" t="s">
        <v>278</v>
      </c>
      <c r="H91" s="2">
        <v>36</v>
      </c>
      <c r="I91" s="12">
        <v>9.4328703703703706E-2</v>
      </c>
    </row>
    <row r="92" spans="1:9" x14ac:dyDescent="0.35">
      <c r="A92" s="1">
        <f t="shared" si="1"/>
        <v>89</v>
      </c>
      <c r="B92" s="1" t="s">
        <v>364</v>
      </c>
      <c r="C92" s="1" t="s">
        <v>20</v>
      </c>
      <c r="D92" s="1" t="s">
        <v>268</v>
      </c>
      <c r="E92" s="8">
        <v>1525</v>
      </c>
      <c r="F92" s="1" t="s">
        <v>13</v>
      </c>
      <c r="G92" s="2" t="s">
        <v>278</v>
      </c>
      <c r="H92" s="2">
        <v>53</v>
      </c>
      <c r="I92" s="12">
        <v>9.5127314814814803E-2</v>
      </c>
    </row>
    <row r="93" spans="1:9" x14ac:dyDescent="0.35">
      <c r="A93" s="1">
        <f t="shared" si="1"/>
        <v>90</v>
      </c>
      <c r="B93" s="1" t="s">
        <v>362</v>
      </c>
      <c r="C93" s="1" t="s">
        <v>363</v>
      </c>
      <c r="D93" s="1" t="s">
        <v>336</v>
      </c>
      <c r="E93" s="8">
        <v>1894</v>
      </c>
      <c r="F93" s="1" t="s">
        <v>13</v>
      </c>
      <c r="G93" s="2" t="s">
        <v>269</v>
      </c>
      <c r="H93" s="2">
        <v>43</v>
      </c>
      <c r="I93" s="12">
        <v>9.5925925925925928E-2</v>
      </c>
    </row>
    <row r="94" spans="1:9" x14ac:dyDescent="0.35">
      <c r="A94" s="1">
        <f t="shared" si="1"/>
        <v>91</v>
      </c>
      <c r="B94" s="1" t="s">
        <v>359</v>
      </c>
      <c r="C94" s="1" t="s">
        <v>360</v>
      </c>
      <c r="D94" s="1" t="s">
        <v>361</v>
      </c>
      <c r="E94" s="8"/>
      <c r="F94" s="1" t="s">
        <v>13</v>
      </c>
      <c r="G94" s="2" t="s">
        <v>278</v>
      </c>
      <c r="H94" s="2">
        <v>35</v>
      </c>
      <c r="I94" s="12">
        <v>9.6643518518518531E-2</v>
      </c>
    </row>
    <row r="95" spans="1:9" x14ac:dyDescent="0.35">
      <c r="A95" s="1">
        <f t="shared" si="1"/>
        <v>92</v>
      </c>
      <c r="B95" s="1"/>
      <c r="C95" s="1" t="s">
        <v>358</v>
      </c>
      <c r="D95" s="1" t="s">
        <v>46</v>
      </c>
      <c r="E95" s="8">
        <v>435</v>
      </c>
      <c r="F95" s="1" t="s">
        <v>13</v>
      </c>
      <c r="G95" s="2" t="s">
        <v>269</v>
      </c>
      <c r="H95" s="2">
        <v>37</v>
      </c>
      <c r="I95" s="12">
        <v>9.6643518518518531E-2</v>
      </c>
    </row>
    <row r="96" spans="1:9" x14ac:dyDescent="0.35">
      <c r="A96" s="1">
        <f t="shared" si="1"/>
        <v>93</v>
      </c>
      <c r="B96" s="1" t="s">
        <v>355</v>
      </c>
      <c r="C96" s="1" t="s">
        <v>356</v>
      </c>
      <c r="D96" s="1" t="s">
        <v>283</v>
      </c>
      <c r="E96" s="8" t="s">
        <v>357</v>
      </c>
      <c r="F96" s="1" t="s">
        <v>13</v>
      </c>
      <c r="G96" s="2" t="s">
        <v>278</v>
      </c>
      <c r="H96" s="2">
        <v>43</v>
      </c>
      <c r="I96" s="12">
        <v>9.7627314814814806E-2</v>
      </c>
    </row>
    <row r="97" spans="1:9" x14ac:dyDescent="0.35">
      <c r="A97" s="1">
        <f t="shared" si="1"/>
        <v>94</v>
      </c>
      <c r="B97" s="1" t="s">
        <v>353</v>
      </c>
      <c r="C97" s="1" t="s">
        <v>354</v>
      </c>
      <c r="D97" s="1" t="s">
        <v>275</v>
      </c>
      <c r="E97" s="8">
        <v>4883</v>
      </c>
      <c r="F97" s="1" t="s">
        <v>121</v>
      </c>
      <c r="G97" s="2" t="s">
        <v>269</v>
      </c>
      <c r="H97" s="2">
        <v>68</v>
      </c>
      <c r="I97" s="12">
        <v>9.796296296296296E-2</v>
      </c>
    </row>
    <row r="98" spans="1:9" x14ac:dyDescent="0.35">
      <c r="A98" s="1">
        <f t="shared" si="1"/>
        <v>95</v>
      </c>
      <c r="B98" s="1" t="s">
        <v>350</v>
      </c>
      <c r="C98" s="1" t="s">
        <v>351</v>
      </c>
      <c r="D98" s="1" t="s">
        <v>352</v>
      </c>
      <c r="E98" s="8">
        <v>25</v>
      </c>
      <c r="F98" s="1" t="s">
        <v>13</v>
      </c>
      <c r="G98" s="2" t="s">
        <v>278</v>
      </c>
      <c r="H98" s="2">
        <v>49</v>
      </c>
      <c r="I98" s="12">
        <v>9.8449074074074064E-2</v>
      </c>
    </row>
    <row r="99" spans="1:9" x14ac:dyDescent="0.35">
      <c r="A99" s="1">
        <f t="shared" si="1"/>
        <v>96</v>
      </c>
      <c r="B99" s="1" t="s">
        <v>348</v>
      </c>
      <c r="C99" s="1" t="s">
        <v>349</v>
      </c>
      <c r="D99" s="1" t="s">
        <v>283</v>
      </c>
      <c r="E99" s="8"/>
      <c r="F99" s="1" t="s">
        <v>13</v>
      </c>
      <c r="G99" s="2" t="s">
        <v>278</v>
      </c>
      <c r="H99" s="2">
        <v>45</v>
      </c>
      <c r="I99" s="12">
        <v>9.796296296296296E-2</v>
      </c>
    </row>
    <row r="100" spans="1:9" x14ac:dyDescent="0.35">
      <c r="A100" s="1">
        <f t="shared" si="1"/>
        <v>97</v>
      </c>
      <c r="B100" s="1"/>
      <c r="C100" s="1" t="s">
        <v>347</v>
      </c>
      <c r="D100" s="1" t="s">
        <v>268</v>
      </c>
      <c r="E100" s="8">
        <v>1437</v>
      </c>
      <c r="F100" s="1" t="s">
        <v>13</v>
      </c>
      <c r="G100" s="2" t="s">
        <v>278</v>
      </c>
      <c r="H100" s="2"/>
      <c r="I100" s="12">
        <v>9.8449074074074064E-2</v>
      </c>
    </row>
    <row r="101" spans="1:9" x14ac:dyDescent="0.35">
      <c r="A101" s="1">
        <f t="shared" si="1"/>
        <v>98</v>
      </c>
      <c r="B101" s="1" t="s">
        <v>345</v>
      </c>
      <c r="C101" s="1" t="s">
        <v>346</v>
      </c>
      <c r="D101" s="1" t="s">
        <v>292</v>
      </c>
      <c r="E101" s="8">
        <v>2258</v>
      </c>
      <c r="F101" s="1" t="s">
        <v>13</v>
      </c>
      <c r="G101" s="2" t="s">
        <v>269</v>
      </c>
      <c r="H101" s="2"/>
      <c r="I101" s="12">
        <v>0.10121527777777778</v>
      </c>
    </row>
    <row r="102" spans="1:9" x14ac:dyDescent="0.35">
      <c r="A102" s="1">
        <f t="shared" si="1"/>
        <v>99</v>
      </c>
      <c r="B102" s="1" t="s">
        <v>342</v>
      </c>
      <c r="C102" s="1" t="s">
        <v>343</v>
      </c>
      <c r="D102" s="1" t="s">
        <v>344</v>
      </c>
      <c r="E102" s="8">
        <v>6719</v>
      </c>
      <c r="F102" s="1" t="s">
        <v>13</v>
      </c>
      <c r="G102" s="2" t="s">
        <v>278</v>
      </c>
      <c r="H102" s="2">
        <v>42</v>
      </c>
      <c r="I102" s="12">
        <v>0.10182870370370371</v>
      </c>
    </row>
    <row r="103" spans="1:9" x14ac:dyDescent="0.35">
      <c r="A103" s="1">
        <f t="shared" si="1"/>
        <v>100</v>
      </c>
      <c r="B103" s="1" t="s">
        <v>340</v>
      </c>
      <c r="C103" s="1" t="s">
        <v>341</v>
      </c>
      <c r="D103" s="1" t="s">
        <v>336</v>
      </c>
      <c r="E103" s="8">
        <v>1918</v>
      </c>
      <c r="F103" s="1" t="s">
        <v>13</v>
      </c>
      <c r="G103" s="2" t="s">
        <v>269</v>
      </c>
      <c r="H103" s="2">
        <v>39</v>
      </c>
      <c r="I103" s="12">
        <v>0.1019212962962963</v>
      </c>
    </row>
    <row r="104" spans="1:9" x14ac:dyDescent="0.35">
      <c r="A104" s="1">
        <f t="shared" si="1"/>
        <v>101</v>
      </c>
      <c r="B104" s="1" t="s">
        <v>338</v>
      </c>
      <c r="C104" s="1" t="s">
        <v>339</v>
      </c>
      <c r="D104" s="1" t="s">
        <v>336</v>
      </c>
      <c r="E104" s="8">
        <v>2105</v>
      </c>
      <c r="F104" s="1" t="s">
        <v>13</v>
      </c>
      <c r="G104" s="2" t="s">
        <v>278</v>
      </c>
      <c r="H104" s="2">
        <v>58</v>
      </c>
      <c r="I104" s="12">
        <v>0.10309027777777778</v>
      </c>
    </row>
    <row r="105" spans="1:9" x14ac:dyDescent="0.35">
      <c r="A105" s="1">
        <f t="shared" si="1"/>
        <v>102</v>
      </c>
      <c r="B105" s="1"/>
      <c r="C105" s="1" t="s">
        <v>337</v>
      </c>
      <c r="D105" s="1" t="s">
        <v>336</v>
      </c>
      <c r="E105" s="8">
        <v>2009</v>
      </c>
      <c r="F105" s="1" t="s">
        <v>13</v>
      </c>
      <c r="G105" s="2" t="s">
        <v>278</v>
      </c>
      <c r="H105" s="2">
        <v>46</v>
      </c>
      <c r="I105" s="12">
        <v>0.10309027777777778</v>
      </c>
    </row>
    <row r="106" spans="1:9" x14ac:dyDescent="0.35">
      <c r="A106" s="1">
        <f t="shared" si="1"/>
        <v>103</v>
      </c>
      <c r="B106" s="1" t="s">
        <v>334</v>
      </c>
      <c r="C106" s="1" t="s">
        <v>335</v>
      </c>
      <c r="D106" s="1" t="s">
        <v>336</v>
      </c>
      <c r="E106" s="8">
        <v>2110</v>
      </c>
      <c r="F106" s="1" t="s">
        <v>13</v>
      </c>
      <c r="G106" s="2" t="s">
        <v>278</v>
      </c>
      <c r="H106" s="2">
        <v>52</v>
      </c>
      <c r="I106" s="12">
        <v>0.10381944444444445</v>
      </c>
    </row>
    <row r="107" spans="1:9" x14ac:dyDescent="0.35">
      <c r="A107" s="1">
        <f t="shared" si="1"/>
        <v>104</v>
      </c>
      <c r="B107" s="1"/>
      <c r="C107" s="1"/>
      <c r="D107" s="1"/>
      <c r="E107" s="8"/>
      <c r="F107" s="1"/>
      <c r="G107" s="2"/>
      <c r="H107" s="2"/>
      <c r="I107" s="12">
        <v>0.10392361111111111</v>
      </c>
    </row>
    <row r="108" spans="1:9" x14ac:dyDescent="0.35">
      <c r="A108" s="1">
        <f t="shared" si="1"/>
        <v>105</v>
      </c>
      <c r="B108" s="1" t="s">
        <v>332</v>
      </c>
      <c r="C108" s="1" t="s">
        <v>333</v>
      </c>
      <c r="D108" s="1" t="s">
        <v>46</v>
      </c>
      <c r="E108" s="8">
        <v>456</v>
      </c>
      <c r="F108" s="1" t="s">
        <v>13</v>
      </c>
      <c r="G108" s="2" t="s">
        <v>269</v>
      </c>
      <c r="H108" s="2">
        <v>25</v>
      </c>
      <c r="I108" s="12">
        <v>0.10393518518518519</v>
      </c>
    </row>
    <row r="109" spans="1:9" x14ac:dyDescent="0.35">
      <c r="A109" s="1">
        <f t="shared" si="1"/>
        <v>106</v>
      </c>
      <c r="B109" s="1" t="s">
        <v>329</v>
      </c>
      <c r="C109" s="1" t="s">
        <v>330</v>
      </c>
      <c r="D109" s="1" t="s">
        <v>331</v>
      </c>
      <c r="E109" s="8">
        <v>434</v>
      </c>
      <c r="F109" s="1" t="s">
        <v>13</v>
      </c>
      <c r="G109" s="2" t="s">
        <v>278</v>
      </c>
      <c r="H109" s="2">
        <v>28</v>
      </c>
      <c r="I109" s="12">
        <v>0.10582175925925925</v>
      </c>
    </row>
    <row r="110" spans="1:9" x14ac:dyDescent="0.35">
      <c r="A110" s="1">
        <f t="shared" si="1"/>
        <v>107</v>
      </c>
      <c r="B110" s="1" t="s">
        <v>327</v>
      </c>
      <c r="C110" s="1" t="s">
        <v>328</v>
      </c>
      <c r="D110" s="1" t="s">
        <v>314</v>
      </c>
      <c r="E110" s="8">
        <v>19657</v>
      </c>
      <c r="F110" s="1" t="s">
        <v>13</v>
      </c>
      <c r="G110" s="2" t="s">
        <v>278</v>
      </c>
      <c r="H110" s="2">
        <v>40</v>
      </c>
      <c r="I110" s="12">
        <v>0.10582175925925925</v>
      </c>
    </row>
    <row r="111" spans="1:9" x14ac:dyDescent="0.35">
      <c r="A111" s="1">
        <f t="shared" si="1"/>
        <v>108</v>
      </c>
      <c r="B111" s="1" t="s">
        <v>251</v>
      </c>
      <c r="C111" s="1" t="s">
        <v>141</v>
      </c>
      <c r="D111" s="1" t="s">
        <v>46</v>
      </c>
      <c r="E111" s="8" t="s">
        <v>326</v>
      </c>
      <c r="F111" s="1" t="s">
        <v>13</v>
      </c>
      <c r="G111" s="2" t="s">
        <v>278</v>
      </c>
      <c r="H111" s="2">
        <v>52</v>
      </c>
      <c r="I111" s="12">
        <v>0.10585648148148148</v>
      </c>
    </row>
    <row r="112" spans="1:9" x14ac:dyDescent="0.35">
      <c r="A112" s="1">
        <f t="shared" si="1"/>
        <v>109</v>
      </c>
      <c r="B112" s="1" t="s">
        <v>323</v>
      </c>
      <c r="C112" s="1" t="s">
        <v>324</v>
      </c>
      <c r="D112" s="1" t="s">
        <v>283</v>
      </c>
      <c r="E112" s="8" t="s">
        <v>325</v>
      </c>
      <c r="F112" s="1" t="s">
        <v>13</v>
      </c>
      <c r="G112" s="2" t="s">
        <v>269</v>
      </c>
      <c r="H112" s="2">
        <v>54</v>
      </c>
      <c r="I112" s="12">
        <v>0.10956018518518518</v>
      </c>
    </row>
    <row r="113" spans="1:9" x14ac:dyDescent="0.35">
      <c r="A113" s="1">
        <f t="shared" si="1"/>
        <v>110</v>
      </c>
      <c r="B113" s="1" t="s">
        <v>168</v>
      </c>
      <c r="C113" s="1" t="s">
        <v>167</v>
      </c>
      <c r="D113" s="1" t="s">
        <v>283</v>
      </c>
      <c r="E113" s="8" t="s">
        <v>322</v>
      </c>
      <c r="F113" s="1"/>
      <c r="G113" s="1" t="s">
        <v>269</v>
      </c>
      <c r="H113" s="2">
        <v>39</v>
      </c>
      <c r="I113" s="11">
        <v>0.11059027777777779</v>
      </c>
    </row>
    <row r="114" spans="1:9" x14ac:dyDescent="0.35">
      <c r="A114" s="1">
        <f t="shared" si="1"/>
        <v>111</v>
      </c>
      <c r="B114" s="1" t="s">
        <v>320</v>
      </c>
      <c r="C114" s="1" t="s">
        <v>321</v>
      </c>
      <c r="D114" s="1"/>
      <c r="E114" s="8">
        <v>51</v>
      </c>
      <c r="F114" s="1" t="s">
        <v>13</v>
      </c>
      <c r="G114" s="1" t="s">
        <v>269</v>
      </c>
      <c r="H114" s="2">
        <v>57</v>
      </c>
      <c r="I114" s="11">
        <v>0.11059027777777779</v>
      </c>
    </row>
    <row r="115" spans="1:9" x14ac:dyDescent="0.35">
      <c r="A115" s="1">
        <f t="shared" si="1"/>
        <v>112</v>
      </c>
      <c r="B115" s="1" t="s">
        <v>317</v>
      </c>
      <c r="C115" s="1" t="s">
        <v>318</v>
      </c>
      <c r="D115" s="1" t="s">
        <v>319</v>
      </c>
      <c r="E115" s="8">
        <v>2101</v>
      </c>
      <c r="F115" s="1" t="s">
        <v>13</v>
      </c>
      <c r="G115" s="1" t="s">
        <v>269</v>
      </c>
      <c r="H115" s="1">
        <v>41</v>
      </c>
      <c r="I115" s="12">
        <v>0.1108912037037037</v>
      </c>
    </row>
    <row r="116" spans="1:9" x14ac:dyDescent="0.35">
      <c r="A116" s="1">
        <f t="shared" si="1"/>
        <v>113</v>
      </c>
      <c r="B116" s="1"/>
      <c r="C116" s="1" t="s">
        <v>315</v>
      </c>
      <c r="D116" s="1" t="s">
        <v>283</v>
      </c>
      <c r="E116" s="8" t="s">
        <v>316</v>
      </c>
      <c r="F116" s="1" t="s">
        <v>13</v>
      </c>
      <c r="G116" s="1" t="s">
        <v>269</v>
      </c>
      <c r="H116" s="1">
        <v>35</v>
      </c>
      <c r="I116" s="12">
        <v>0.11158564814814814</v>
      </c>
    </row>
    <row r="117" spans="1:9" x14ac:dyDescent="0.35">
      <c r="A117" s="1">
        <f t="shared" si="1"/>
        <v>114</v>
      </c>
      <c r="B117" s="1" t="s">
        <v>312</v>
      </c>
      <c r="C117" s="1" t="s">
        <v>313</v>
      </c>
      <c r="D117" s="9" t="s">
        <v>314</v>
      </c>
      <c r="E117" s="8">
        <v>16948</v>
      </c>
      <c r="F117" s="1" t="s">
        <v>13</v>
      </c>
      <c r="G117" s="1" t="s">
        <v>278</v>
      </c>
      <c r="H117" s="1">
        <v>41</v>
      </c>
      <c r="I117" s="12">
        <v>0.11158564814814814</v>
      </c>
    </row>
    <row r="118" spans="1:9" x14ac:dyDescent="0.35">
      <c r="A118" s="1">
        <f t="shared" si="1"/>
        <v>115</v>
      </c>
      <c r="B118" s="1" t="s">
        <v>309</v>
      </c>
      <c r="C118" s="1" t="s">
        <v>310</v>
      </c>
      <c r="D118" s="1" t="s">
        <v>283</v>
      </c>
      <c r="E118" s="8" t="s">
        <v>311</v>
      </c>
      <c r="F118" s="1" t="s">
        <v>13</v>
      </c>
      <c r="G118" s="1" t="s">
        <v>269</v>
      </c>
      <c r="H118" s="1">
        <v>35</v>
      </c>
      <c r="I118" s="12">
        <v>0.11159722222222222</v>
      </c>
    </row>
    <row r="119" spans="1:9" x14ac:dyDescent="0.35">
      <c r="A119" s="1">
        <f t="shared" si="1"/>
        <v>116</v>
      </c>
      <c r="B119" s="1"/>
      <c r="C119" s="1" t="s">
        <v>307</v>
      </c>
      <c r="D119" s="1" t="s">
        <v>283</v>
      </c>
      <c r="E119" s="8" t="s">
        <v>308</v>
      </c>
      <c r="F119" s="1" t="s">
        <v>13</v>
      </c>
      <c r="G119" s="1" t="s">
        <v>269</v>
      </c>
      <c r="H119" s="1"/>
      <c r="I119" s="12">
        <v>0.11159722222222222</v>
      </c>
    </row>
    <row r="120" spans="1:9" x14ac:dyDescent="0.35">
      <c r="A120" s="1">
        <f t="shared" si="1"/>
        <v>117</v>
      </c>
      <c r="B120" s="1" t="s">
        <v>305</v>
      </c>
      <c r="C120" s="1" t="s">
        <v>306</v>
      </c>
      <c r="D120" s="1" t="s">
        <v>304</v>
      </c>
      <c r="E120" s="8">
        <v>6868</v>
      </c>
      <c r="F120" s="1" t="s">
        <v>121</v>
      </c>
      <c r="G120" s="1" t="s">
        <v>278</v>
      </c>
      <c r="H120" s="1">
        <v>47</v>
      </c>
      <c r="I120" s="12">
        <v>0.11160879629629629</v>
      </c>
    </row>
    <row r="121" spans="1:9" x14ac:dyDescent="0.35">
      <c r="A121" s="1">
        <f t="shared" si="1"/>
        <v>118</v>
      </c>
      <c r="B121" s="1" t="s">
        <v>302</v>
      </c>
      <c r="C121" s="1" t="s">
        <v>303</v>
      </c>
      <c r="D121" s="1" t="s">
        <v>304</v>
      </c>
      <c r="E121" s="8">
        <v>6587</v>
      </c>
      <c r="F121" s="1" t="s">
        <v>121</v>
      </c>
      <c r="G121" s="1" t="s">
        <v>278</v>
      </c>
      <c r="H121" s="1">
        <v>45</v>
      </c>
      <c r="I121" s="12">
        <v>0.11160879629629629</v>
      </c>
    </row>
    <row r="122" spans="1:9" x14ac:dyDescent="0.35">
      <c r="A122" s="1">
        <f t="shared" si="1"/>
        <v>119</v>
      </c>
      <c r="B122" s="1" t="s">
        <v>300</v>
      </c>
      <c r="C122" s="1" t="s">
        <v>301</v>
      </c>
      <c r="D122" s="1" t="s">
        <v>277</v>
      </c>
      <c r="E122" s="8">
        <v>180</v>
      </c>
      <c r="F122" s="1" t="s">
        <v>13</v>
      </c>
      <c r="G122" s="1" t="s">
        <v>278</v>
      </c>
      <c r="H122" s="1"/>
      <c r="I122" s="12">
        <v>0.11247685185185186</v>
      </c>
    </row>
    <row r="123" spans="1:9" x14ac:dyDescent="0.35">
      <c r="A123" s="1">
        <f t="shared" si="1"/>
        <v>120</v>
      </c>
      <c r="B123" s="1" t="s">
        <v>297</v>
      </c>
      <c r="C123" s="1" t="s">
        <v>298</v>
      </c>
      <c r="D123" s="1" t="s">
        <v>299</v>
      </c>
      <c r="E123" s="8">
        <v>6926</v>
      </c>
      <c r="F123" s="1" t="s">
        <v>121</v>
      </c>
      <c r="G123" s="1" t="s">
        <v>278</v>
      </c>
      <c r="H123" s="1">
        <v>37</v>
      </c>
      <c r="I123" s="12">
        <v>0.11247685185185186</v>
      </c>
    </row>
    <row r="124" spans="1:9" x14ac:dyDescent="0.35">
      <c r="A124" s="1">
        <f t="shared" si="1"/>
        <v>121</v>
      </c>
      <c r="B124" s="1" t="s">
        <v>295</v>
      </c>
      <c r="C124" s="1" t="s">
        <v>296</v>
      </c>
      <c r="D124" s="1" t="s">
        <v>46</v>
      </c>
      <c r="E124" s="8">
        <v>446</v>
      </c>
      <c r="F124" s="1" t="s">
        <v>13</v>
      </c>
      <c r="G124" s="1" t="s">
        <v>269</v>
      </c>
      <c r="H124" s="1">
        <v>36</v>
      </c>
      <c r="I124" s="12">
        <v>0.11247685185185186</v>
      </c>
    </row>
    <row r="125" spans="1:9" x14ac:dyDescent="0.35">
      <c r="A125" s="1">
        <f t="shared" si="1"/>
        <v>122</v>
      </c>
      <c r="B125" s="1" t="s">
        <v>293</v>
      </c>
      <c r="C125" s="1" t="s">
        <v>294</v>
      </c>
      <c r="D125" s="1" t="s">
        <v>46</v>
      </c>
      <c r="E125" s="8">
        <v>450</v>
      </c>
      <c r="F125" s="1" t="s">
        <v>13</v>
      </c>
      <c r="G125" s="1" t="s">
        <v>269</v>
      </c>
      <c r="H125" s="1"/>
      <c r="I125" s="12">
        <v>0.11616898148148147</v>
      </c>
    </row>
    <row r="126" spans="1:9" x14ac:dyDescent="0.35">
      <c r="A126" s="1">
        <f t="shared" si="1"/>
        <v>123</v>
      </c>
      <c r="B126" s="1" t="s">
        <v>290</v>
      </c>
      <c r="C126" s="1" t="s">
        <v>291</v>
      </c>
      <c r="D126" s="1" t="s">
        <v>292</v>
      </c>
      <c r="E126" s="8">
        <v>2261</v>
      </c>
      <c r="F126" s="1" t="s">
        <v>13</v>
      </c>
      <c r="G126" s="1" t="s">
        <v>278</v>
      </c>
      <c r="H126" s="1">
        <v>37</v>
      </c>
      <c r="I126" s="12">
        <v>0.11618055555555555</v>
      </c>
    </row>
    <row r="127" spans="1:9" x14ac:dyDescent="0.35">
      <c r="A127" s="1">
        <f t="shared" si="1"/>
        <v>124</v>
      </c>
      <c r="B127" s="1"/>
      <c r="C127" s="1"/>
      <c r="D127" s="1"/>
      <c r="E127" s="8"/>
      <c r="F127" s="1"/>
      <c r="G127" s="1"/>
      <c r="H127" s="1"/>
      <c r="I127" s="12">
        <v>0.11618055555555555</v>
      </c>
    </row>
    <row r="128" spans="1:9" x14ac:dyDescent="0.35">
      <c r="A128" s="1">
        <f t="shared" si="1"/>
        <v>125</v>
      </c>
      <c r="B128" s="1" t="s">
        <v>288</v>
      </c>
      <c r="C128" s="1" t="s">
        <v>289</v>
      </c>
      <c r="D128" s="1" t="s">
        <v>268</v>
      </c>
      <c r="E128" s="8">
        <v>1547</v>
      </c>
      <c r="F128" s="1" t="s">
        <v>13</v>
      </c>
      <c r="G128" s="1" t="s">
        <v>269</v>
      </c>
      <c r="H128" s="1">
        <v>49</v>
      </c>
      <c r="I128" s="12">
        <v>0.11618055555555555</v>
      </c>
    </row>
    <row r="129" spans="1:9" x14ac:dyDescent="0.35">
      <c r="A129" s="1">
        <f t="shared" si="1"/>
        <v>126</v>
      </c>
      <c r="B129" s="1" t="s">
        <v>285</v>
      </c>
      <c r="C129" s="1" t="s">
        <v>286</v>
      </c>
      <c r="D129" s="1" t="s">
        <v>287</v>
      </c>
      <c r="E129" s="8">
        <v>2260</v>
      </c>
      <c r="F129" s="1" t="s">
        <v>121</v>
      </c>
      <c r="G129" s="1" t="s">
        <v>278</v>
      </c>
      <c r="H129" s="1">
        <v>43</v>
      </c>
      <c r="I129" s="12">
        <v>0.11792824074074075</v>
      </c>
    </row>
    <row r="130" spans="1:9" x14ac:dyDescent="0.35">
      <c r="A130" s="1">
        <f t="shared" si="1"/>
        <v>127</v>
      </c>
      <c r="B130" s="1" t="s">
        <v>281</v>
      </c>
      <c r="C130" s="1" t="s">
        <v>282</v>
      </c>
      <c r="D130" s="1" t="s">
        <v>283</v>
      </c>
      <c r="E130" s="8" t="s">
        <v>284</v>
      </c>
      <c r="F130" s="1" t="s">
        <v>13</v>
      </c>
      <c r="G130" s="1" t="s">
        <v>278</v>
      </c>
      <c r="H130" s="1">
        <v>42</v>
      </c>
      <c r="I130" s="12">
        <v>0.11843749999999999</v>
      </c>
    </row>
    <row r="131" spans="1:9" x14ac:dyDescent="0.35">
      <c r="A131" s="1">
        <f t="shared" si="1"/>
        <v>128</v>
      </c>
      <c r="B131" s="1" t="s">
        <v>279</v>
      </c>
      <c r="C131" s="1" t="s">
        <v>280</v>
      </c>
      <c r="D131" s="1" t="s">
        <v>283</v>
      </c>
      <c r="E131" s="8"/>
      <c r="F131" s="1" t="s">
        <v>13</v>
      </c>
      <c r="G131" s="1" t="s">
        <v>278</v>
      </c>
      <c r="H131" s="1">
        <v>38</v>
      </c>
      <c r="I131" s="12">
        <v>0.12059027777777777</v>
      </c>
    </row>
    <row r="132" spans="1:9" x14ac:dyDescent="0.35">
      <c r="A132" s="1">
        <f t="shared" si="1"/>
        <v>129</v>
      </c>
      <c r="B132" s="1" t="s">
        <v>276</v>
      </c>
      <c r="C132" s="1" t="s">
        <v>77</v>
      </c>
      <c r="D132" s="1" t="s">
        <v>277</v>
      </c>
      <c r="E132" s="8">
        <v>180</v>
      </c>
      <c r="F132" s="2" t="s">
        <v>13</v>
      </c>
      <c r="G132" s="1" t="s">
        <v>278</v>
      </c>
      <c r="H132" s="1">
        <v>37</v>
      </c>
      <c r="I132" s="12">
        <v>0.12060185185185185</v>
      </c>
    </row>
    <row r="133" spans="1:9" x14ac:dyDescent="0.35">
      <c r="A133" s="1">
        <f t="shared" si="1"/>
        <v>130</v>
      </c>
      <c r="B133" s="1" t="s">
        <v>273</v>
      </c>
      <c r="C133" s="1" t="s">
        <v>274</v>
      </c>
      <c r="D133" s="1" t="s">
        <v>275</v>
      </c>
      <c r="E133" s="8">
        <v>484</v>
      </c>
      <c r="F133" s="1" t="s">
        <v>13</v>
      </c>
      <c r="G133" s="1" t="s">
        <v>278</v>
      </c>
      <c r="H133" s="1">
        <v>59</v>
      </c>
      <c r="I133" s="12">
        <v>0.12210648148148147</v>
      </c>
    </row>
    <row r="134" spans="1:9" x14ac:dyDescent="0.35">
      <c r="A134" s="1">
        <f t="shared" si="1"/>
        <v>131</v>
      </c>
      <c r="B134" s="1" t="s">
        <v>270</v>
      </c>
      <c r="C134" s="1" t="s">
        <v>271</v>
      </c>
      <c r="D134" s="1" t="s">
        <v>272</v>
      </c>
      <c r="E134" s="8"/>
      <c r="F134" s="1" t="s">
        <v>13</v>
      </c>
      <c r="G134" s="1" t="s">
        <v>269</v>
      </c>
      <c r="H134" s="1">
        <v>45</v>
      </c>
      <c r="I134" s="12">
        <v>0.1230787037037037</v>
      </c>
    </row>
    <row r="135" spans="1:9" x14ac:dyDescent="0.35">
      <c r="A135" s="1">
        <f t="shared" si="1"/>
        <v>132</v>
      </c>
      <c r="B135" s="1" t="s">
        <v>266</v>
      </c>
      <c r="C135" s="1" t="s">
        <v>267</v>
      </c>
      <c r="D135" s="1" t="s">
        <v>268</v>
      </c>
      <c r="E135" s="8"/>
      <c r="F135" s="1" t="s">
        <v>13</v>
      </c>
      <c r="G135" s="1" t="s">
        <v>269</v>
      </c>
      <c r="H135" s="1">
        <v>31</v>
      </c>
      <c r="I135" s="12">
        <v>0.12309027777777777</v>
      </c>
    </row>
    <row r="136" spans="1:9" x14ac:dyDescent="0.35">
      <c r="A136" s="1">
        <f t="shared" si="1"/>
        <v>133</v>
      </c>
      <c r="B136" s="1"/>
      <c r="C136" s="1"/>
      <c r="D136" s="1"/>
      <c r="E136" s="8"/>
      <c r="F136" s="1"/>
      <c r="G136" s="1"/>
      <c r="H136" s="1"/>
      <c r="I136" s="3"/>
    </row>
    <row r="137" spans="1:9" x14ac:dyDescent="0.35">
      <c r="A137" s="1">
        <f t="shared" si="1"/>
        <v>134</v>
      </c>
      <c r="B137" s="1"/>
      <c r="C137" s="1"/>
      <c r="D137" s="1"/>
      <c r="E137" s="8"/>
      <c r="F137" s="1"/>
      <c r="G137" s="1"/>
      <c r="H137" s="1"/>
      <c r="I137" s="3"/>
    </row>
    <row r="138" spans="1:9" x14ac:dyDescent="0.35">
      <c r="A138" s="1">
        <f t="shared" si="1"/>
        <v>135</v>
      </c>
      <c r="B138" s="1"/>
      <c r="C138" s="1"/>
      <c r="D138" s="1"/>
      <c r="E138" s="8"/>
      <c r="F138" s="1"/>
      <c r="G138" s="1"/>
      <c r="H138" s="1"/>
      <c r="I138" s="3"/>
    </row>
    <row r="139" spans="1:9" x14ac:dyDescent="0.35">
      <c r="A139" s="1">
        <f t="shared" si="1"/>
        <v>136</v>
      </c>
      <c r="B139" s="1"/>
      <c r="C139" s="1"/>
      <c r="D139" s="1"/>
      <c r="E139" s="8"/>
      <c r="F139" s="1"/>
      <c r="G139" s="1"/>
      <c r="H139" s="1"/>
      <c r="I139" s="3"/>
    </row>
    <row r="140" spans="1:9" x14ac:dyDescent="0.35">
      <c r="A140" s="1">
        <f t="shared" si="1"/>
        <v>137</v>
      </c>
      <c r="B140" s="1"/>
      <c r="C140" s="1"/>
      <c r="D140" s="1"/>
      <c r="E140" s="8"/>
      <c r="F140" s="1"/>
      <c r="G140" s="1"/>
      <c r="H140" s="1"/>
      <c r="I140" s="3"/>
    </row>
    <row r="141" spans="1:9" x14ac:dyDescent="0.35">
      <c r="A141" s="1">
        <f t="shared" ref="A141:A204" si="2">A140+1</f>
        <v>138</v>
      </c>
      <c r="B141" s="1"/>
      <c r="C141" s="1"/>
      <c r="D141" s="1"/>
      <c r="E141" s="8"/>
      <c r="F141" s="1"/>
      <c r="G141" s="1"/>
      <c r="H141" s="1"/>
      <c r="I141" s="3"/>
    </row>
    <row r="142" spans="1:9" x14ac:dyDescent="0.35">
      <c r="A142" s="1">
        <f t="shared" si="2"/>
        <v>139</v>
      </c>
      <c r="B142" s="1"/>
      <c r="C142" s="1"/>
      <c r="D142" s="1"/>
      <c r="E142" s="8"/>
      <c r="F142" s="1"/>
      <c r="G142" s="1"/>
      <c r="H142" s="1"/>
      <c r="I142" s="3"/>
    </row>
    <row r="143" spans="1:9" x14ac:dyDescent="0.35">
      <c r="A143" s="1">
        <f t="shared" si="2"/>
        <v>140</v>
      </c>
      <c r="B143" s="1"/>
      <c r="C143" s="1"/>
      <c r="D143" s="1"/>
      <c r="E143" s="8"/>
      <c r="F143" s="1"/>
      <c r="G143" s="1"/>
      <c r="H143" s="1"/>
      <c r="I143" s="3"/>
    </row>
    <row r="144" spans="1:9" x14ac:dyDescent="0.35">
      <c r="A144" s="1">
        <f t="shared" si="2"/>
        <v>141</v>
      </c>
      <c r="B144" s="1"/>
      <c r="C144" s="1"/>
      <c r="D144" s="1"/>
      <c r="E144" s="8"/>
      <c r="F144" s="1"/>
      <c r="G144" s="1"/>
      <c r="H144" s="1"/>
      <c r="I144" s="3"/>
    </row>
    <row r="145" spans="1:9" x14ac:dyDescent="0.35">
      <c r="A145" s="1">
        <f t="shared" si="2"/>
        <v>142</v>
      </c>
      <c r="B145" s="1"/>
      <c r="C145" s="1"/>
      <c r="D145" s="1"/>
      <c r="E145" s="8"/>
      <c r="F145" s="1"/>
      <c r="G145" s="1"/>
      <c r="H145" s="1"/>
      <c r="I145" s="4"/>
    </row>
    <row r="146" spans="1:9" x14ac:dyDescent="0.35">
      <c r="A146" s="1">
        <f t="shared" si="2"/>
        <v>143</v>
      </c>
      <c r="B146" s="1"/>
      <c r="C146" s="1"/>
      <c r="D146" s="1"/>
      <c r="E146" s="8"/>
      <c r="F146" s="1"/>
      <c r="G146" s="1"/>
      <c r="H146" s="1"/>
      <c r="I146" s="4"/>
    </row>
    <row r="147" spans="1:9" x14ac:dyDescent="0.35">
      <c r="A147" s="1">
        <f t="shared" si="2"/>
        <v>144</v>
      </c>
      <c r="B147" s="1"/>
      <c r="C147" s="1"/>
      <c r="D147" s="1"/>
      <c r="E147" s="8"/>
      <c r="F147" s="1"/>
      <c r="G147" s="1"/>
      <c r="H147" s="1"/>
      <c r="I147" s="4"/>
    </row>
    <row r="148" spans="1:9" x14ac:dyDescent="0.35">
      <c r="A148" s="1">
        <f t="shared" si="2"/>
        <v>145</v>
      </c>
      <c r="B148" s="1"/>
      <c r="C148" s="1"/>
      <c r="D148" s="1"/>
      <c r="E148" s="8"/>
      <c r="F148" s="1"/>
      <c r="G148" s="1"/>
      <c r="H148" s="1"/>
      <c r="I148" s="4"/>
    </row>
    <row r="149" spans="1:9" x14ac:dyDescent="0.35">
      <c r="A149" s="1">
        <f t="shared" si="2"/>
        <v>146</v>
      </c>
      <c r="B149" s="1"/>
      <c r="C149" s="1"/>
      <c r="D149" s="1"/>
      <c r="E149" s="8"/>
      <c r="F149" s="1"/>
      <c r="G149" s="1"/>
      <c r="H149" s="1"/>
      <c r="I149" s="4"/>
    </row>
    <row r="150" spans="1:9" x14ac:dyDescent="0.35">
      <c r="A150" s="1">
        <f t="shared" si="2"/>
        <v>147</v>
      </c>
      <c r="B150" s="1"/>
      <c r="C150" s="1"/>
      <c r="D150" s="6"/>
      <c r="E150" s="8"/>
      <c r="F150" s="1"/>
      <c r="G150" s="5"/>
      <c r="H150" s="5"/>
      <c r="I150" s="4"/>
    </row>
    <row r="151" spans="1:9" x14ac:dyDescent="0.35">
      <c r="A151" s="1">
        <f t="shared" si="2"/>
        <v>148</v>
      </c>
      <c r="B151" s="1"/>
      <c r="C151" s="1"/>
      <c r="D151" s="6"/>
      <c r="E151" s="8"/>
      <c r="F151" s="1"/>
      <c r="G151" s="1"/>
      <c r="H151" s="1"/>
      <c r="I151" s="4"/>
    </row>
    <row r="152" spans="1:9" x14ac:dyDescent="0.35">
      <c r="A152" s="1">
        <f t="shared" si="2"/>
        <v>149</v>
      </c>
      <c r="B152" s="1"/>
      <c r="C152" s="1"/>
      <c r="D152" s="1"/>
      <c r="E152" s="10"/>
      <c r="F152" s="1"/>
      <c r="G152" s="1"/>
      <c r="H152" s="1"/>
      <c r="I152" s="4"/>
    </row>
    <row r="153" spans="1:9" x14ac:dyDescent="0.35">
      <c r="A153" s="1">
        <f t="shared" si="2"/>
        <v>150</v>
      </c>
      <c r="B153" s="1"/>
      <c r="C153" s="1"/>
      <c r="D153" s="1"/>
      <c r="E153" s="10"/>
      <c r="F153" s="1"/>
      <c r="G153" s="1"/>
      <c r="H153" s="1"/>
      <c r="I153" s="4"/>
    </row>
    <row r="154" spans="1:9" x14ac:dyDescent="0.35">
      <c r="A154" s="1">
        <f t="shared" si="2"/>
        <v>151</v>
      </c>
      <c r="B154" s="1"/>
      <c r="C154" s="1"/>
      <c r="D154" s="1"/>
      <c r="E154" s="10"/>
      <c r="F154" s="1"/>
      <c r="G154" s="1"/>
      <c r="H154" s="1"/>
      <c r="I154" s="4"/>
    </row>
    <row r="155" spans="1:9" x14ac:dyDescent="0.35">
      <c r="A155" s="1">
        <f t="shared" si="2"/>
        <v>152</v>
      </c>
      <c r="B155" s="1"/>
      <c r="C155" s="1"/>
      <c r="D155" s="1"/>
      <c r="E155" s="10"/>
      <c r="F155" s="1"/>
      <c r="G155" s="1"/>
      <c r="H155" s="1"/>
      <c r="I155" s="4"/>
    </row>
    <row r="156" spans="1:9" x14ac:dyDescent="0.35">
      <c r="A156" s="1">
        <f t="shared" si="2"/>
        <v>153</v>
      </c>
      <c r="B156" s="1"/>
      <c r="C156" s="1"/>
      <c r="D156" s="1"/>
      <c r="E156" s="10"/>
      <c r="F156" s="1"/>
      <c r="G156" s="1"/>
      <c r="H156" s="1"/>
      <c r="I156" s="4"/>
    </row>
    <row r="157" spans="1:9" x14ac:dyDescent="0.35">
      <c r="A157" s="1">
        <f t="shared" si="2"/>
        <v>154</v>
      </c>
      <c r="B157" s="1"/>
      <c r="C157" s="1"/>
      <c r="D157" s="1"/>
      <c r="E157" s="10"/>
      <c r="F157" s="1"/>
      <c r="G157" s="1"/>
      <c r="H157" s="1"/>
      <c r="I157" s="4"/>
    </row>
    <row r="158" spans="1:9" x14ac:dyDescent="0.35">
      <c r="A158" s="1">
        <f t="shared" si="2"/>
        <v>155</v>
      </c>
      <c r="B158" s="1"/>
      <c r="C158" s="1"/>
      <c r="D158" s="1"/>
      <c r="E158" s="10"/>
      <c r="F158" s="1"/>
      <c r="G158" s="1"/>
      <c r="H158" s="1"/>
      <c r="I158" s="4"/>
    </row>
    <row r="159" spans="1:9" x14ac:dyDescent="0.35">
      <c r="A159" s="1">
        <f t="shared" si="2"/>
        <v>156</v>
      </c>
      <c r="B159" s="1"/>
      <c r="C159" s="1"/>
      <c r="D159" s="1"/>
      <c r="E159" s="10"/>
      <c r="F159" s="1"/>
      <c r="G159" s="1"/>
      <c r="H159" s="1"/>
      <c r="I159" s="4"/>
    </row>
    <row r="160" spans="1:9" x14ac:dyDescent="0.35">
      <c r="A160" s="1">
        <f t="shared" si="2"/>
        <v>157</v>
      </c>
      <c r="B160" s="1"/>
      <c r="C160" s="1"/>
      <c r="D160" s="1"/>
      <c r="E160" s="10"/>
      <c r="F160" s="1"/>
      <c r="G160" s="1"/>
      <c r="H160" s="1"/>
      <c r="I160" s="4"/>
    </row>
    <row r="161" spans="1:9" x14ac:dyDescent="0.35">
      <c r="A161" s="1">
        <f t="shared" si="2"/>
        <v>158</v>
      </c>
      <c r="B161" s="1"/>
      <c r="C161" s="1"/>
      <c r="D161" s="1"/>
      <c r="E161" s="10"/>
      <c r="F161" s="1"/>
      <c r="G161" s="1"/>
      <c r="H161" s="1"/>
      <c r="I161" s="4"/>
    </row>
    <row r="162" spans="1:9" x14ac:dyDescent="0.35">
      <c r="A162" s="1">
        <f t="shared" si="2"/>
        <v>159</v>
      </c>
      <c r="B162" s="1"/>
      <c r="C162" s="1"/>
      <c r="D162" s="1"/>
      <c r="E162" s="10"/>
      <c r="F162" s="1"/>
      <c r="G162" s="1"/>
      <c r="H162" s="1"/>
      <c r="I162" s="4"/>
    </row>
    <row r="163" spans="1:9" x14ac:dyDescent="0.35">
      <c r="A163" s="1">
        <f t="shared" si="2"/>
        <v>160</v>
      </c>
      <c r="B163" s="1"/>
      <c r="C163" s="1"/>
      <c r="D163" s="1"/>
      <c r="E163" s="10"/>
      <c r="F163" s="1"/>
      <c r="G163" s="1"/>
      <c r="H163" s="1"/>
      <c r="I163" s="4"/>
    </row>
    <row r="164" spans="1:9" x14ac:dyDescent="0.35">
      <c r="A164" s="1">
        <f t="shared" si="2"/>
        <v>161</v>
      </c>
      <c r="B164" s="1"/>
      <c r="C164" s="1"/>
      <c r="D164" s="1"/>
      <c r="E164" s="10"/>
      <c r="F164" s="1"/>
      <c r="G164" s="1"/>
      <c r="H164" s="1"/>
      <c r="I164" s="4"/>
    </row>
    <row r="165" spans="1:9" x14ac:dyDescent="0.35">
      <c r="A165" s="1">
        <f t="shared" si="2"/>
        <v>162</v>
      </c>
      <c r="B165" s="1"/>
      <c r="C165" s="1"/>
      <c r="D165" s="1"/>
      <c r="E165" s="10"/>
      <c r="F165" s="1"/>
      <c r="G165" s="1"/>
      <c r="H165" s="1"/>
      <c r="I165" s="4"/>
    </row>
    <row r="166" spans="1:9" x14ac:dyDescent="0.35">
      <c r="A166" s="1">
        <f t="shared" si="2"/>
        <v>163</v>
      </c>
      <c r="B166" s="1"/>
      <c r="C166" s="1"/>
      <c r="D166" s="1"/>
      <c r="E166" s="10"/>
      <c r="F166" s="1"/>
      <c r="G166" s="1"/>
      <c r="H166" s="1"/>
      <c r="I166" s="4"/>
    </row>
    <row r="167" spans="1:9" x14ac:dyDescent="0.35">
      <c r="A167" s="1">
        <f t="shared" si="2"/>
        <v>164</v>
      </c>
      <c r="B167" s="1"/>
      <c r="C167" s="1"/>
      <c r="D167" s="1"/>
      <c r="E167" s="10"/>
      <c r="F167" s="1"/>
      <c r="G167" s="1"/>
      <c r="H167" s="1"/>
      <c r="I167" s="4"/>
    </row>
    <row r="168" spans="1:9" x14ac:dyDescent="0.35">
      <c r="A168" s="1">
        <f t="shared" si="2"/>
        <v>165</v>
      </c>
      <c r="B168" s="1"/>
      <c r="C168" s="1"/>
      <c r="D168" s="1"/>
      <c r="E168" s="10"/>
      <c r="F168" s="1"/>
      <c r="G168" s="1"/>
      <c r="H168" s="1"/>
      <c r="I168" s="4"/>
    </row>
    <row r="169" spans="1:9" x14ac:dyDescent="0.35">
      <c r="A169" s="1">
        <f t="shared" si="2"/>
        <v>166</v>
      </c>
      <c r="B169" s="1"/>
      <c r="C169" s="1"/>
      <c r="D169" s="1"/>
      <c r="E169" s="10"/>
      <c r="F169" s="1"/>
      <c r="G169" s="1"/>
      <c r="H169" s="1"/>
      <c r="I169" s="4"/>
    </row>
    <row r="170" spans="1:9" x14ac:dyDescent="0.35">
      <c r="A170" s="1">
        <f t="shared" si="2"/>
        <v>167</v>
      </c>
      <c r="B170" s="1"/>
      <c r="C170" s="1"/>
      <c r="D170" s="1"/>
      <c r="E170" s="10"/>
      <c r="F170" s="1"/>
      <c r="G170" s="1"/>
      <c r="H170" s="1"/>
      <c r="I170" s="4"/>
    </row>
    <row r="171" spans="1:9" x14ac:dyDescent="0.35">
      <c r="A171" s="1">
        <f t="shared" si="2"/>
        <v>168</v>
      </c>
      <c r="B171" s="1"/>
      <c r="C171" s="1"/>
      <c r="D171" s="1"/>
      <c r="E171" s="10"/>
      <c r="F171" s="1"/>
      <c r="G171" s="1"/>
      <c r="H171" s="1"/>
      <c r="I171" s="4"/>
    </row>
    <row r="172" spans="1:9" x14ac:dyDescent="0.35">
      <c r="A172" s="1">
        <f t="shared" si="2"/>
        <v>169</v>
      </c>
      <c r="B172" s="1"/>
      <c r="C172" s="1"/>
      <c r="D172" s="1"/>
      <c r="E172" s="10"/>
      <c r="F172" s="1"/>
      <c r="G172" s="1"/>
      <c r="H172" s="1"/>
      <c r="I172" s="4"/>
    </row>
    <row r="173" spans="1:9" x14ac:dyDescent="0.35">
      <c r="A173" s="1">
        <f t="shared" si="2"/>
        <v>170</v>
      </c>
      <c r="B173" s="1"/>
      <c r="C173" s="1"/>
      <c r="D173" s="1"/>
      <c r="E173" s="10"/>
      <c r="F173" s="1"/>
      <c r="G173" s="1"/>
      <c r="H173" s="1"/>
      <c r="I173" s="4"/>
    </row>
    <row r="174" spans="1:9" x14ac:dyDescent="0.35">
      <c r="A174" s="1">
        <f t="shared" si="2"/>
        <v>171</v>
      </c>
      <c r="B174" s="1"/>
      <c r="C174" s="1"/>
      <c r="D174" s="1"/>
      <c r="E174" s="10"/>
      <c r="F174" s="1"/>
      <c r="G174" s="1"/>
      <c r="H174" s="1"/>
      <c r="I174" s="4"/>
    </row>
    <row r="175" spans="1:9" x14ac:dyDescent="0.35">
      <c r="A175" s="1">
        <f t="shared" si="2"/>
        <v>172</v>
      </c>
      <c r="B175" s="1"/>
      <c r="C175" s="1"/>
      <c r="D175" s="1"/>
      <c r="E175" s="10"/>
      <c r="F175" s="1"/>
      <c r="G175" s="1"/>
      <c r="H175" s="1"/>
      <c r="I175" s="4"/>
    </row>
    <row r="176" spans="1:9" x14ac:dyDescent="0.35">
      <c r="A176" s="1">
        <f t="shared" si="2"/>
        <v>173</v>
      </c>
      <c r="B176" s="1"/>
      <c r="C176" s="1"/>
      <c r="D176" s="1"/>
      <c r="E176" s="10"/>
      <c r="F176" s="1"/>
      <c r="G176" s="1"/>
      <c r="H176" s="1"/>
      <c r="I176" s="4"/>
    </row>
    <row r="177" spans="1:9" x14ac:dyDescent="0.35">
      <c r="A177" s="1">
        <f t="shared" si="2"/>
        <v>174</v>
      </c>
      <c r="B177" s="1"/>
      <c r="C177" s="1"/>
      <c r="D177" s="1"/>
      <c r="E177" s="10"/>
      <c r="F177" s="1"/>
      <c r="G177" s="1"/>
      <c r="H177" s="1"/>
      <c r="I177" s="4"/>
    </row>
    <row r="178" spans="1:9" x14ac:dyDescent="0.35">
      <c r="A178" s="1">
        <f t="shared" si="2"/>
        <v>175</v>
      </c>
      <c r="B178" s="1"/>
      <c r="C178" s="1"/>
      <c r="D178" s="1"/>
      <c r="E178" s="10"/>
      <c r="F178" s="1"/>
      <c r="G178" s="1"/>
      <c r="H178" s="1"/>
      <c r="I178" s="4"/>
    </row>
    <row r="179" spans="1:9" x14ac:dyDescent="0.35">
      <c r="A179" s="1">
        <f t="shared" si="2"/>
        <v>176</v>
      </c>
      <c r="B179" s="1"/>
      <c r="C179" s="1"/>
      <c r="D179" s="1"/>
      <c r="E179" s="8"/>
      <c r="F179" s="1"/>
      <c r="G179" s="2"/>
      <c r="H179" s="2"/>
      <c r="I179" s="4"/>
    </row>
    <row r="180" spans="1:9" x14ac:dyDescent="0.35">
      <c r="A180" s="1">
        <f t="shared" si="2"/>
        <v>177</v>
      </c>
      <c r="B180" s="1"/>
      <c r="C180" s="1"/>
      <c r="D180" s="1"/>
      <c r="E180" s="8"/>
      <c r="F180" s="1"/>
      <c r="G180" s="2"/>
      <c r="H180" s="2"/>
      <c r="I180" s="4"/>
    </row>
    <row r="181" spans="1:9" x14ac:dyDescent="0.35">
      <c r="A181" s="1">
        <f t="shared" si="2"/>
        <v>178</v>
      </c>
      <c r="B181" s="1"/>
      <c r="C181" s="1"/>
      <c r="D181" s="1"/>
      <c r="E181" s="8"/>
      <c r="F181" s="1"/>
      <c r="G181" s="2"/>
      <c r="H181" s="2"/>
      <c r="I181" s="4"/>
    </row>
    <row r="182" spans="1:9" x14ac:dyDescent="0.35">
      <c r="A182" s="1">
        <f t="shared" si="2"/>
        <v>179</v>
      </c>
      <c r="B182" s="1"/>
      <c r="C182" s="1"/>
      <c r="D182" s="1"/>
      <c r="E182" s="8"/>
      <c r="F182" s="1"/>
      <c r="G182" s="2"/>
      <c r="H182" s="2"/>
      <c r="I182" s="4"/>
    </row>
    <row r="183" spans="1:9" x14ac:dyDescent="0.35">
      <c r="A183" s="1">
        <f t="shared" si="2"/>
        <v>180</v>
      </c>
      <c r="B183" s="1"/>
      <c r="C183" s="1"/>
      <c r="D183" s="1"/>
      <c r="E183" s="8"/>
      <c r="F183" s="1"/>
      <c r="G183" s="2"/>
      <c r="H183" s="2"/>
      <c r="I183" s="4"/>
    </row>
    <row r="184" spans="1:9" x14ac:dyDescent="0.35">
      <c r="A184" s="1">
        <f t="shared" si="2"/>
        <v>181</v>
      </c>
      <c r="B184" s="1"/>
      <c r="C184" s="1"/>
      <c r="D184" s="1"/>
      <c r="E184" s="8"/>
      <c r="F184" s="1"/>
      <c r="G184" s="2"/>
      <c r="H184" s="2"/>
      <c r="I184" s="4"/>
    </row>
    <row r="185" spans="1:9" x14ac:dyDescent="0.35">
      <c r="A185" s="1">
        <f t="shared" si="2"/>
        <v>182</v>
      </c>
      <c r="B185" s="1"/>
      <c r="C185" s="1"/>
      <c r="D185" s="1"/>
      <c r="E185" s="8"/>
      <c r="F185" s="1"/>
      <c r="G185" s="2"/>
      <c r="H185" s="2"/>
      <c r="I185" s="4"/>
    </row>
    <row r="186" spans="1:9" x14ac:dyDescent="0.35">
      <c r="A186" s="1">
        <f t="shared" si="2"/>
        <v>183</v>
      </c>
      <c r="B186" s="1"/>
      <c r="C186" s="1"/>
      <c r="D186" s="1"/>
      <c r="E186" s="8"/>
      <c r="F186" s="1"/>
      <c r="G186" s="2"/>
      <c r="H186" s="2"/>
      <c r="I186" s="4"/>
    </row>
    <row r="187" spans="1:9" x14ac:dyDescent="0.35">
      <c r="A187" s="1">
        <f t="shared" si="2"/>
        <v>184</v>
      </c>
      <c r="B187" s="1"/>
      <c r="C187" s="1"/>
      <c r="D187" s="1"/>
      <c r="E187" s="8"/>
      <c r="F187" s="1"/>
      <c r="G187" s="2"/>
      <c r="H187" s="2"/>
      <c r="I187" s="4"/>
    </row>
    <row r="188" spans="1:9" x14ac:dyDescent="0.35">
      <c r="A188" s="1">
        <f t="shared" si="2"/>
        <v>185</v>
      </c>
      <c r="B188" s="1"/>
      <c r="C188" s="1"/>
      <c r="D188" s="1"/>
      <c r="E188" s="8"/>
      <c r="F188" s="1"/>
      <c r="G188" s="2"/>
      <c r="H188" s="2"/>
      <c r="I188" s="4"/>
    </row>
    <row r="189" spans="1:9" x14ac:dyDescent="0.35">
      <c r="A189" s="1">
        <f t="shared" si="2"/>
        <v>186</v>
      </c>
      <c r="B189" s="1"/>
      <c r="C189" s="1"/>
      <c r="D189" s="1"/>
      <c r="E189" s="8"/>
      <c r="F189" s="1"/>
      <c r="G189" s="2"/>
      <c r="H189" s="2"/>
      <c r="I189" s="4"/>
    </row>
    <row r="190" spans="1:9" x14ac:dyDescent="0.35">
      <c r="A190" s="1">
        <f t="shared" si="2"/>
        <v>187</v>
      </c>
      <c r="B190" s="1"/>
      <c r="C190" s="1"/>
      <c r="D190" s="1"/>
      <c r="E190" s="8"/>
      <c r="F190" s="1"/>
      <c r="G190" s="2"/>
      <c r="H190" s="2"/>
      <c r="I190" s="4"/>
    </row>
    <row r="191" spans="1:9" x14ac:dyDescent="0.35">
      <c r="A191" s="1">
        <f t="shared" si="2"/>
        <v>188</v>
      </c>
      <c r="B191" s="1"/>
      <c r="C191" s="1"/>
      <c r="D191" s="1"/>
      <c r="E191" s="8"/>
      <c r="F191" s="1"/>
      <c r="G191" s="2"/>
      <c r="H191" s="2"/>
      <c r="I191" s="4"/>
    </row>
    <row r="192" spans="1:9" x14ac:dyDescent="0.35">
      <c r="A192" s="1">
        <f t="shared" si="2"/>
        <v>189</v>
      </c>
      <c r="B192" s="1"/>
      <c r="C192" s="1"/>
      <c r="D192" s="1"/>
      <c r="E192" s="8"/>
      <c r="F192" s="1"/>
      <c r="G192" s="2"/>
      <c r="H192" s="2"/>
      <c r="I192" s="4"/>
    </row>
    <row r="193" spans="1:9" x14ac:dyDescent="0.35">
      <c r="A193" s="1">
        <f t="shared" si="2"/>
        <v>190</v>
      </c>
      <c r="B193" s="1"/>
      <c r="C193" s="1"/>
      <c r="D193" s="1"/>
      <c r="E193" s="8"/>
      <c r="F193" s="1"/>
      <c r="G193" s="2"/>
      <c r="H193" s="2"/>
      <c r="I193" s="4"/>
    </row>
    <row r="194" spans="1:9" x14ac:dyDescent="0.35">
      <c r="A194" s="1">
        <f t="shared" si="2"/>
        <v>191</v>
      </c>
      <c r="B194" s="1"/>
      <c r="C194" s="1"/>
      <c r="D194" s="1"/>
      <c r="E194" s="8"/>
      <c r="F194" s="1"/>
      <c r="G194" s="2"/>
      <c r="H194" s="2"/>
      <c r="I194" s="4"/>
    </row>
    <row r="195" spans="1:9" x14ac:dyDescent="0.35">
      <c r="A195" s="1">
        <f t="shared" si="2"/>
        <v>192</v>
      </c>
      <c r="B195" s="1"/>
      <c r="C195" s="1"/>
      <c r="D195" s="1"/>
      <c r="E195" s="8"/>
      <c r="F195" s="1"/>
      <c r="G195" s="2"/>
      <c r="H195" s="2"/>
      <c r="I195" s="4"/>
    </row>
    <row r="196" spans="1:9" x14ac:dyDescent="0.35">
      <c r="A196" s="1">
        <f t="shared" si="2"/>
        <v>193</v>
      </c>
      <c r="B196" s="1"/>
      <c r="C196" s="1"/>
      <c r="D196" s="1"/>
      <c r="E196" s="8"/>
      <c r="F196" s="1"/>
      <c r="G196" s="2"/>
      <c r="H196" s="2"/>
      <c r="I196" s="4"/>
    </row>
    <row r="197" spans="1:9" x14ac:dyDescent="0.35">
      <c r="A197" s="1">
        <f t="shared" si="2"/>
        <v>194</v>
      </c>
      <c r="B197" s="1"/>
      <c r="C197" s="1"/>
      <c r="D197" s="1"/>
      <c r="E197" s="8"/>
      <c r="F197" s="1"/>
      <c r="G197" s="2"/>
      <c r="H197" s="2"/>
      <c r="I197" s="4"/>
    </row>
    <row r="198" spans="1:9" x14ac:dyDescent="0.35">
      <c r="A198" s="1">
        <f t="shared" si="2"/>
        <v>195</v>
      </c>
      <c r="B198" s="1"/>
      <c r="C198" s="1"/>
      <c r="D198" s="1"/>
      <c r="E198" s="8"/>
      <c r="F198" s="1"/>
      <c r="G198" s="2"/>
      <c r="H198" s="2"/>
      <c r="I198" s="4"/>
    </row>
    <row r="199" spans="1:9" x14ac:dyDescent="0.35">
      <c r="A199" s="1">
        <f t="shared" si="2"/>
        <v>196</v>
      </c>
      <c r="B199" s="1"/>
      <c r="C199" s="1"/>
      <c r="D199" s="1"/>
      <c r="E199" s="8"/>
      <c r="F199" s="1"/>
      <c r="G199" s="2"/>
      <c r="H199" s="2"/>
      <c r="I199" s="4"/>
    </row>
    <row r="200" spans="1:9" x14ac:dyDescent="0.35">
      <c r="A200" s="1">
        <f t="shared" si="2"/>
        <v>197</v>
      </c>
      <c r="B200" s="1"/>
      <c r="C200" s="1"/>
      <c r="D200" s="1"/>
      <c r="E200" s="8"/>
      <c r="F200" s="1"/>
      <c r="G200" s="2"/>
      <c r="H200" s="2"/>
      <c r="I200" s="4"/>
    </row>
    <row r="201" spans="1:9" x14ac:dyDescent="0.35">
      <c r="A201" s="1">
        <f t="shared" si="2"/>
        <v>198</v>
      </c>
      <c r="B201" s="1"/>
      <c r="C201" s="1"/>
      <c r="D201" s="1"/>
      <c r="E201" s="8"/>
      <c r="F201" s="1"/>
      <c r="G201" s="2"/>
      <c r="H201" s="2"/>
      <c r="I201" s="4"/>
    </row>
    <row r="202" spans="1:9" x14ac:dyDescent="0.35">
      <c r="A202" s="1">
        <f t="shared" si="2"/>
        <v>199</v>
      </c>
      <c r="B202" s="1"/>
      <c r="C202" s="1"/>
      <c r="D202" s="1"/>
      <c r="E202" s="8"/>
      <c r="F202" s="1"/>
      <c r="G202" s="2"/>
      <c r="H202" s="2"/>
      <c r="I202" s="4"/>
    </row>
    <row r="203" spans="1:9" x14ac:dyDescent="0.35">
      <c r="A203" s="1">
        <f t="shared" si="2"/>
        <v>200</v>
      </c>
      <c r="B203" s="1"/>
      <c r="C203" s="1"/>
      <c r="D203" s="1"/>
      <c r="E203" s="8"/>
      <c r="F203" s="1"/>
      <c r="G203" s="2"/>
      <c r="H203" s="2"/>
      <c r="I203" s="4"/>
    </row>
    <row r="204" spans="1:9" x14ac:dyDescent="0.35">
      <c r="A204" s="1">
        <f t="shared" si="2"/>
        <v>201</v>
      </c>
      <c r="B204" s="1"/>
      <c r="C204" s="1"/>
      <c r="D204" s="1"/>
      <c r="E204" s="8"/>
      <c r="F204" s="1"/>
      <c r="G204" s="2"/>
      <c r="H204" s="2"/>
      <c r="I204" s="4"/>
    </row>
    <row r="205" spans="1:9" x14ac:dyDescent="0.35">
      <c r="A205" s="1">
        <f t="shared" ref="A205:A214" si="3">A204+1</f>
        <v>202</v>
      </c>
      <c r="B205" s="1"/>
      <c r="C205" s="1"/>
      <c r="D205" s="1"/>
      <c r="E205" s="8"/>
      <c r="F205" s="1"/>
      <c r="G205" s="2"/>
      <c r="H205" s="2"/>
      <c r="I205" s="4"/>
    </row>
    <row r="206" spans="1:9" x14ac:dyDescent="0.35">
      <c r="A206" s="1">
        <f t="shared" si="3"/>
        <v>203</v>
      </c>
      <c r="B206" s="1"/>
      <c r="C206" s="1"/>
      <c r="D206" s="1"/>
      <c r="E206" s="8"/>
      <c r="F206" s="1"/>
      <c r="G206" s="2"/>
      <c r="H206" s="2"/>
      <c r="I206" s="4"/>
    </row>
    <row r="207" spans="1:9" x14ac:dyDescent="0.35">
      <c r="A207" s="1">
        <f t="shared" si="3"/>
        <v>204</v>
      </c>
      <c r="B207" s="1"/>
      <c r="C207" s="1"/>
      <c r="D207" s="1"/>
      <c r="E207" s="8"/>
      <c r="F207" s="1"/>
      <c r="G207" s="2"/>
      <c r="H207" s="2"/>
      <c r="I207" s="4"/>
    </row>
    <row r="208" spans="1:9" x14ac:dyDescent="0.35">
      <c r="A208" s="1">
        <f t="shared" si="3"/>
        <v>205</v>
      </c>
      <c r="B208" s="1"/>
      <c r="C208" s="1"/>
      <c r="D208" s="1"/>
      <c r="E208" s="8"/>
      <c r="F208" s="1"/>
      <c r="G208" s="2"/>
      <c r="H208" s="2"/>
      <c r="I208" s="4"/>
    </row>
    <row r="209" spans="1:9" x14ac:dyDescent="0.35">
      <c r="A209" s="1">
        <f t="shared" si="3"/>
        <v>206</v>
      </c>
      <c r="B209" s="1"/>
      <c r="C209" s="1"/>
      <c r="D209" s="1"/>
      <c r="E209" s="8"/>
      <c r="F209" s="1"/>
      <c r="G209" s="2"/>
      <c r="H209" s="2"/>
      <c r="I209" s="4"/>
    </row>
    <row r="210" spans="1:9" x14ac:dyDescent="0.35">
      <c r="A210" s="1">
        <f t="shared" si="3"/>
        <v>207</v>
      </c>
      <c r="B210" s="1"/>
      <c r="C210" s="1"/>
      <c r="D210" s="1"/>
      <c r="E210" s="8"/>
      <c r="F210" s="1"/>
      <c r="G210" s="2"/>
      <c r="H210" s="2"/>
      <c r="I210" s="4"/>
    </row>
    <row r="211" spans="1:9" x14ac:dyDescent="0.35">
      <c r="A211" s="1">
        <f t="shared" si="3"/>
        <v>208</v>
      </c>
      <c r="B211" s="1"/>
      <c r="C211" s="1"/>
      <c r="D211" s="1"/>
      <c r="E211" s="8"/>
      <c r="F211" s="1"/>
      <c r="G211" s="2"/>
      <c r="H211" s="2"/>
      <c r="I211" s="4"/>
    </row>
    <row r="212" spans="1:9" x14ac:dyDescent="0.35">
      <c r="A212" s="1">
        <f t="shared" si="3"/>
        <v>209</v>
      </c>
      <c r="B212" s="1"/>
      <c r="C212" s="1"/>
      <c r="D212" s="1"/>
      <c r="E212" s="8"/>
      <c r="F212" s="1"/>
      <c r="G212" s="2"/>
      <c r="H212" s="2"/>
      <c r="I212" s="4"/>
    </row>
    <row r="213" spans="1:9" x14ac:dyDescent="0.35">
      <c r="A213" s="1">
        <f t="shared" si="3"/>
        <v>210</v>
      </c>
      <c r="B213" s="1"/>
      <c r="C213" s="1"/>
      <c r="D213" s="1"/>
      <c r="E213" s="8"/>
      <c r="F213" s="1"/>
      <c r="G213" s="2"/>
      <c r="H213" s="2"/>
      <c r="I213" s="4"/>
    </row>
    <row r="214" spans="1:9" x14ac:dyDescent="0.35">
      <c r="A214" s="1">
        <f t="shared" si="3"/>
        <v>211</v>
      </c>
      <c r="B214" s="1"/>
      <c r="C214" s="1"/>
      <c r="D214" s="1"/>
      <c r="E214" s="8"/>
      <c r="F214" s="1"/>
      <c r="G214" s="2"/>
      <c r="H214" s="2"/>
      <c r="I214" s="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2"/>
  <sheetViews>
    <sheetView topLeftCell="A112" workbookViewId="0">
      <selection activeCell="I117" sqref="I117:I120"/>
    </sheetView>
  </sheetViews>
  <sheetFormatPr defaultRowHeight="14.5" x14ac:dyDescent="0.35"/>
  <cols>
    <col min="1" max="1" width="8.1796875" customWidth="1"/>
    <col min="2" max="2" width="14" customWidth="1"/>
    <col min="3" max="3" width="14.26953125" customWidth="1"/>
    <col min="4" max="4" width="18.1796875" customWidth="1"/>
    <col min="5" max="5" width="10.1796875" style="13" customWidth="1"/>
    <col min="6" max="6" width="12.453125" customWidth="1"/>
    <col min="9" max="9" width="13.54296875" customWidth="1"/>
  </cols>
  <sheetData>
    <row r="1" spans="1:9" x14ac:dyDescent="0.35">
      <c r="A1" s="24" t="s">
        <v>375</v>
      </c>
      <c r="B1" s="24"/>
      <c r="C1" s="24"/>
      <c r="D1" s="24"/>
      <c r="E1" s="24"/>
      <c r="F1" s="24"/>
      <c r="G1" s="24"/>
      <c r="H1" s="24"/>
      <c r="I1" s="24"/>
    </row>
    <row r="3" spans="1:9" x14ac:dyDescent="0.35">
      <c r="A3" s="19" t="s">
        <v>0</v>
      </c>
      <c r="B3" s="19" t="s">
        <v>1</v>
      </c>
      <c r="C3" s="19" t="s">
        <v>2</v>
      </c>
      <c r="D3" s="19" t="s">
        <v>3</v>
      </c>
      <c r="E3" s="20" t="s">
        <v>4</v>
      </c>
      <c r="F3" s="19" t="s">
        <v>5</v>
      </c>
      <c r="G3" s="19" t="s">
        <v>6</v>
      </c>
      <c r="H3" s="19" t="s">
        <v>10</v>
      </c>
      <c r="I3" s="19" t="s">
        <v>7</v>
      </c>
    </row>
    <row r="4" spans="1:9" x14ac:dyDescent="0.35">
      <c r="A4" s="1">
        <v>1</v>
      </c>
      <c r="B4" s="1" t="s">
        <v>510</v>
      </c>
      <c r="C4" s="1" t="s">
        <v>511</v>
      </c>
      <c r="D4" s="1" t="s">
        <v>23</v>
      </c>
      <c r="E4" s="8">
        <v>822</v>
      </c>
      <c r="F4" s="1" t="s">
        <v>13</v>
      </c>
      <c r="G4" s="1" t="s">
        <v>278</v>
      </c>
      <c r="H4" s="2">
        <v>32</v>
      </c>
      <c r="I4" s="11">
        <v>4.9479166666666664E-2</v>
      </c>
    </row>
    <row r="5" spans="1:9" x14ac:dyDescent="0.35">
      <c r="A5" s="1">
        <f>A4+1</f>
        <v>2</v>
      </c>
      <c r="B5" s="1" t="s">
        <v>348</v>
      </c>
      <c r="C5" s="1" t="s">
        <v>508</v>
      </c>
      <c r="D5" s="1" t="s">
        <v>509</v>
      </c>
      <c r="E5" s="8">
        <v>37</v>
      </c>
      <c r="F5" s="1" t="s">
        <v>13</v>
      </c>
      <c r="G5" s="1" t="s">
        <v>278</v>
      </c>
      <c r="H5" s="2">
        <v>28</v>
      </c>
      <c r="I5" s="11">
        <v>4.9826388888888885E-2</v>
      </c>
    </row>
    <row r="6" spans="1:9" x14ac:dyDescent="0.35">
      <c r="A6" s="1">
        <f t="shared" ref="A6:A74" si="0">A5+1</f>
        <v>3</v>
      </c>
      <c r="B6" s="1" t="s">
        <v>507</v>
      </c>
      <c r="C6" s="1" t="s">
        <v>512</v>
      </c>
      <c r="D6" s="1" t="s">
        <v>268</v>
      </c>
      <c r="E6" s="8">
        <v>344</v>
      </c>
      <c r="F6" s="1" t="s">
        <v>13</v>
      </c>
      <c r="G6" s="1" t="s">
        <v>278</v>
      </c>
      <c r="H6" s="1">
        <v>24</v>
      </c>
      <c r="I6" s="12">
        <v>5.1203703703703703E-2</v>
      </c>
    </row>
    <row r="7" spans="1:9" x14ac:dyDescent="0.35">
      <c r="A7" s="1">
        <f t="shared" si="0"/>
        <v>4</v>
      </c>
      <c r="B7" s="1" t="s">
        <v>348</v>
      </c>
      <c r="C7" s="1" t="s">
        <v>505</v>
      </c>
      <c r="D7" s="1" t="s">
        <v>411</v>
      </c>
      <c r="E7" s="8">
        <v>347</v>
      </c>
      <c r="F7" s="1" t="s">
        <v>13</v>
      </c>
      <c r="G7" s="1" t="s">
        <v>278</v>
      </c>
      <c r="H7" s="1">
        <v>35</v>
      </c>
      <c r="I7" s="12">
        <v>5.3124999999999999E-2</v>
      </c>
    </row>
    <row r="8" spans="1:9" x14ac:dyDescent="0.35">
      <c r="A8" s="1">
        <f t="shared" si="0"/>
        <v>5</v>
      </c>
      <c r="B8" s="1" t="s">
        <v>69</v>
      </c>
      <c r="C8" s="1" t="s">
        <v>504</v>
      </c>
      <c r="D8" s="1" t="s">
        <v>292</v>
      </c>
      <c r="E8" s="8">
        <v>3394</v>
      </c>
      <c r="F8" s="1" t="s">
        <v>13</v>
      </c>
      <c r="G8" s="1" t="s">
        <v>278</v>
      </c>
      <c r="H8" s="1">
        <v>32</v>
      </c>
      <c r="I8" s="12">
        <v>5.3298611111111116E-2</v>
      </c>
    </row>
    <row r="9" spans="1:9" x14ac:dyDescent="0.35">
      <c r="A9" s="1">
        <f t="shared" si="0"/>
        <v>6</v>
      </c>
      <c r="B9" s="1" t="s">
        <v>503</v>
      </c>
      <c r="C9" s="1" t="s">
        <v>386</v>
      </c>
      <c r="D9" s="1" t="s">
        <v>374</v>
      </c>
      <c r="E9" s="8">
        <v>1463</v>
      </c>
      <c r="F9" s="1" t="s">
        <v>13</v>
      </c>
      <c r="G9" s="1" t="s">
        <v>278</v>
      </c>
      <c r="H9" s="1">
        <v>37</v>
      </c>
      <c r="I9" s="12">
        <v>5.486111111111111E-2</v>
      </c>
    </row>
    <row r="10" spans="1:9" x14ac:dyDescent="0.35">
      <c r="A10" s="1">
        <f t="shared" si="0"/>
        <v>7</v>
      </c>
      <c r="B10" s="1" t="s">
        <v>500</v>
      </c>
      <c r="C10" s="1" t="s">
        <v>501</v>
      </c>
      <c r="D10" s="1" t="s">
        <v>502</v>
      </c>
      <c r="E10" s="8">
        <v>1690</v>
      </c>
      <c r="F10" s="1" t="s">
        <v>13</v>
      </c>
      <c r="G10" s="1" t="s">
        <v>278</v>
      </c>
      <c r="H10" s="1">
        <v>38</v>
      </c>
      <c r="I10" s="12">
        <v>5.7986111111111106E-2</v>
      </c>
    </row>
    <row r="11" spans="1:9" x14ac:dyDescent="0.35">
      <c r="A11" s="1">
        <f t="shared" si="0"/>
        <v>8</v>
      </c>
      <c r="B11" s="1" t="s">
        <v>497</v>
      </c>
      <c r="C11" s="1" t="s">
        <v>498</v>
      </c>
      <c r="D11" s="1" t="s">
        <v>499</v>
      </c>
      <c r="E11" s="8">
        <v>373</v>
      </c>
      <c r="F11" s="1" t="s">
        <v>13</v>
      </c>
      <c r="G11" s="1" t="s">
        <v>278</v>
      </c>
      <c r="H11" s="1">
        <v>18</v>
      </c>
      <c r="I11" s="12">
        <v>5.9849537037037041E-2</v>
      </c>
    </row>
    <row r="12" spans="1:9" x14ac:dyDescent="0.35">
      <c r="A12" s="1">
        <f t="shared" si="0"/>
        <v>9</v>
      </c>
      <c r="B12" s="1" t="s">
        <v>178</v>
      </c>
      <c r="C12" s="1" t="s">
        <v>496</v>
      </c>
      <c r="D12" s="1" t="s">
        <v>374</v>
      </c>
      <c r="E12" s="8">
        <v>1742</v>
      </c>
      <c r="F12" s="1" t="s">
        <v>13</v>
      </c>
      <c r="G12" s="1" t="s">
        <v>278</v>
      </c>
      <c r="H12" s="1">
        <v>36</v>
      </c>
      <c r="I12" s="12">
        <v>6.0034722222222225E-2</v>
      </c>
    </row>
    <row r="13" spans="1:9" x14ac:dyDescent="0.35">
      <c r="A13" s="1">
        <f t="shared" si="0"/>
        <v>10</v>
      </c>
      <c r="B13" s="1" t="s">
        <v>494</v>
      </c>
      <c r="C13" s="1" t="s">
        <v>495</v>
      </c>
      <c r="D13" s="1" t="s">
        <v>46</v>
      </c>
      <c r="E13" s="8">
        <v>445</v>
      </c>
      <c r="F13" s="1" t="s">
        <v>13</v>
      </c>
      <c r="G13" s="1" t="s">
        <v>278</v>
      </c>
      <c r="H13" s="1">
        <v>44</v>
      </c>
      <c r="I13" s="12">
        <v>6.008101851851852E-2</v>
      </c>
    </row>
    <row r="14" spans="1:9" x14ac:dyDescent="0.35">
      <c r="A14" s="1">
        <f t="shared" si="0"/>
        <v>11</v>
      </c>
      <c r="B14" s="1" t="s">
        <v>491</v>
      </c>
      <c r="C14" s="1" t="s">
        <v>492</v>
      </c>
      <c r="D14" s="1" t="s">
        <v>493</v>
      </c>
      <c r="E14" s="8">
        <v>2359</v>
      </c>
      <c r="F14" s="1" t="s">
        <v>13</v>
      </c>
      <c r="G14" s="1" t="s">
        <v>278</v>
      </c>
      <c r="H14" s="1">
        <v>46</v>
      </c>
      <c r="I14" s="12">
        <v>6.0520833333333329E-2</v>
      </c>
    </row>
    <row r="15" spans="1:9" x14ac:dyDescent="0.35">
      <c r="A15" s="1">
        <f t="shared" si="0"/>
        <v>12</v>
      </c>
      <c r="B15" s="1" t="s">
        <v>489</v>
      </c>
      <c r="C15" s="1" t="s">
        <v>490</v>
      </c>
      <c r="D15" s="1" t="s">
        <v>46</v>
      </c>
      <c r="E15" s="8">
        <v>399</v>
      </c>
      <c r="F15" s="1" t="s">
        <v>13</v>
      </c>
      <c r="G15" s="1" t="s">
        <v>278</v>
      </c>
      <c r="H15" s="1">
        <v>35</v>
      </c>
      <c r="I15" s="12">
        <v>6.0914351851851851E-2</v>
      </c>
    </row>
    <row r="16" spans="1:9" x14ac:dyDescent="0.35">
      <c r="A16" s="1">
        <f t="shared" si="0"/>
        <v>13</v>
      </c>
      <c r="B16" s="1" t="s">
        <v>487</v>
      </c>
      <c r="C16" s="1" t="s">
        <v>488</v>
      </c>
      <c r="D16" s="1" t="s">
        <v>46</v>
      </c>
      <c r="E16" s="8">
        <v>486</v>
      </c>
      <c r="F16" s="2" t="s">
        <v>13</v>
      </c>
      <c r="G16" s="1" t="s">
        <v>278</v>
      </c>
      <c r="H16" s="1">
        <v>36</v>
      </c>
      <c r="I16" s="12">
        <v>6.3009259259259265E-2</v>
      </c>
    </row>
    <row r="17" spans="1:9" x14ac:dyDescent="0.35">
      <c r="A17" s="1">
        <f t="shared" si="0"/>
        <v>14</v>
      </c>
      <c r="B17" s="1" t="s">
        <v>178</v>
      </c>
      <c r="C17" s="1" t="s">
        <v>486</v>
      </c>
      <c r="D17" s="1" t="s">
        <v>425</v>
      </c>
      <c r="E17" s="8"/>
      <c r="F17" s="1" t="s">
        <v>13</v>
      </c>
      <c r="G17" s="1" t="s">
        <v>278</v>
      </c>
      <c r="H17" s="1">
        <v>34</v>
      </c>
      <c r="I17" s="12">
        <v>6.3703703703703707E-2</v>
      </c>
    </row>
    <row r="18" spans="1:9" x14ac:dyDescent="0.35">
      <c r="A18" s="1">
        <f t="shared" si="0"/>
        <v>15</v>
      </c>
      <c r="B18" s="1" t="s">
        <v>484</v>
      </c>
      <c r="C18" s="1" t="s">
        <v>485</v>
      </c>
      <c r="D18" s="1" t="s">
        <v>384</v>
      </c>
      <c r="E18" s="8">
        <v>1469</v>
      </c>
      <c r="F18" s="1" t="s">
        <v>13</v>
      </c>
      <c r="G18" s="1" t="s">
        <v>278</v>
      </c>
      <c r="H18" s="1">
        <v>56</v>
      </c>
      <c r="I18" s="12">
        <v>6.3831018518518523E-2</v>
      </c>
    </row>
    <row r="19" spans="1:9" x14ac:dyDescent="0.35">
      <c r="A19" s="1">
        <f t="shared" si="0"/>
        <v>16</v>
      </c>
      <c r="B19" s="1" t="s">
        <v>482</v>
      </c>
      <c r="C19" s="1" t="s">
        <v>483</v>
      </c>
      <c r="D19" s="1" t="s">
        <v>361</v>
      </c>
      <c r="E19" s="8">
        <v>3515</v>
      </c>
      <c r="F19" s="1" t="s">
        <v>13</v>
      </c>
      <c r="G19" s="1" t="s">
        <v>278</v>
      </c>
      <c r="H19" s="1">
        <v>36</v>
      </c>
      <c r="I19" s="12">
        <v>6.5138888888888885E-2</v>
      </c>
    </row>
    <row r="20" spans="1:9" x14ac:dyDescent="0.35">
      <c r="A20" s="1">
        <f t="shared" si="0"/>
        <v>17</v>
      </c>
      <c r="B20" s="1" t="s">
        <v>480</v>
      </c>
      <c r="C20" s="1" t="s">
        <v>481</v>
      </c>
      <c r="D20" s="1" t="s">
        <v>46</v>
      </c>
      <c r="E20" s="8">
        <v>465</v>
      </c>
      <c r="F20" s="1" t="s">
        <v>13</v>
      </c>
      <c r="G20" s="1" t="s">
        <v>278</v>
      </c>
      <c r="H20" s="1">
        <v>38</v>
      </c>
      <c r="I20" s="12">
        <v>6.822916666666666E-2</v>
      </c>
    </row>
    <row r="21" spans="1:9" x14ac:dyDescent="0.35">
      <c r="A21" s="1">
        <f t="shared" si="0"/>
        <v>18</v>
      </c>
      <c r="B21" s="1" t="s">
        <v>320</v>
      </c>
      <c r="C21" s="1" t="s">
        <v>479</v>
      </c>
      <c r="D21" s="1" t="s">
        <v>336</v>
      </c>
      <c r="E21" s="8">
        <v>2025</v>
      </c>
      <c r="F21" s="1" t="s">
        <v>13</v>
      </c>
      <c r="G21" s="1" t="s">
        <v>278</v>
      </c>
      <c r="H21" s="1">
        <v>50</v>
      </c>
      <c r="I21" s="12">
        <v>6.9444444444444434E-2</v>
      </c>
    </row>
    <row r="22" spans="1:9" x14ac:dyDescent="0.35">
      <c r="A22" s="1">
        <f t="shared" si="0"/>
        <v>19</v>
      </c>
      <c r="B22" s="1" t="s">
        <v>477</v>
      </c>
      <c r="C22" s="1" t="s">
        <v>478</v>
      </c>
      <c r="D22" s="1" t="s">
        <v>411</v>
      </c>
      <c r="E22" s="8">
        <v>1611</v>
      </c>
      <c r="F22" s="1" t="s">
        <v>13</v>
      </c>
      <c r="G22" s="1" t="s">
        <v>278</v>
      </c>
      <c r="H22" s="1">
        <v>51</v>
      </c>
      <c r="I22" s="12">
        <v>7.0949074074074067E-2</v>
      </c>
    </row>
    <row r="23" spans="1:9" x14ac:dyDescent="0.35">
      <c r="A23" s="1">
        <f t="shared" si="0"/>
        <v>20</v>
      </c>
      <c r="B23" s="1" t="s">
        <v>474</v>
      </c>
      <c r="C23" s="1" t="s">
        <v>475</v>
      </c>
      <c r="D23" s="1"/>
      <c r="E23" s="8" t="s">
        <v>476</v>
      </c>
      <c r="F23" s="1" t="s">
        <v>13</v>
      </c>
      <c r="G23" s="1" t="s">
        <v>278</v>
      </c>
      <c r="H23" s="1">
        <v>41</v>
      </c>
      <c r="I23" s="12">
        <v>7.1261574074074074E-2</v>
      </c>
    </row>
    <row r="24" spans="1:9" x14ac:dyDescent="0.35">
      <c r="A24" s="1">
        <f t="shared" si="0"/>
        <v>21</v>
      </c>
      <c r="B24" s="1" t="s">
        <v>472</v>
      </c>
      <c r="C24" s="1" t="s">
        <v>473</v>
      </c>
      <c r="D24" s="1" t="s">
        <v>46</v>
      </c>
      <c r="E24" s="8">
        <v>404</v>
      </c>
      <c r="F24" s="1" t="s">
        <v>13</v>
      </c>
      <c r="G24" s="1" t="s">
        <v>269</v>
      </c>
      <c r="H24" s="1">
        <v>38</v>
      </c>
      <c r="I24" s="12">
        <v>7.1585648148148148E-2</v>
      </c>
    </row>
    <row r="25" spans="1:9" x14ac:dyDescent="0.35">
      <c r="A25" s="1">
        <f t="shared" si="0"/>
        <v>22</v>
      </c>
      <c r="B25" s="1" t="s">
        <v>471</v>
      </c>
      <c r="C25" s="1" t="s">
        <v>470</v>
      </c>
      <c r="D25" s="1"/>
      <c r="E25" s="8"/>
      <c r="F25" s="1"/>
      <c r="G25" s="1" t="s">
        <v>269</v>
      </c>
      <c r="H25" s="1"/>
      <c r="I25" s="12">
        <v>7.1597222222222215E-2</v>
      </c>
    </row>
    <row r="26" spans="1:9" x14ac:dyDescent="0.35">
      <c r="A26" s="1">
        <f t="shared" si="0"/>
        <v>23</v>
      </c>
      <c r="B26" s="1" t="s">
        <v>468</v>
      </c>
      <c r="C26" s="1" t="s">
        <v>469</v>
      </c>
      <c r="D26" s="1" t="s">
        <v>384</v>
      </c>
      <c r="E26" s="8">
        <v>1534</v>
      </c>
      <c r="F26" s="1" t="s">
        <v>13</v>
      </c>
      <c r="G26" s="1" t="s">
        <v>278</v>
      </c>
      <c r="H26" s="1">
        <v>34</v>
      </c>
      <c r="I26" s="12">
        <v>7.1608796296296295E-2</v>
      </c>
    </row>
    <row r="27" spans="1:9" x14ac:dyDescent="0.35">
      <c r="A27" s="1">
        <f t="shared" si="0"/>
        <v>24</v>
      </c>
      <c r="B27" s="1" t="s">
        <v>466</v>
      </c>
      <c r="C27" s="1" t="s">
        <v>467</v>
      </c>
      <c r="D27" s="1"/>
      <c r="E27" s="8"/>
      <c r="F27" s="1" t="s">
        <v>13</v>
      </c>
      <c r="G27" s="1" t="s">
        <v>269</v>
      </c>
      <c r="H27" s="1">
        <v>37</v>
      </c>
      <c r="I27" s="12">
        <v>7.1620370370370376E-2</v>
      </c>
    </row>
    <row r="28" spans="1:9" x14ac:dyDescent="0.35">
      <c r="A28" s="1">
        <f t="shared" si="0"/>
        <v>25</v>
      </c>
      <c r="B28" s="1" t="s">
        <v>464</v>
      </c>
      <c r="C28" s="1" t="s">
        <v>465</v>
      </c>
      <c r="D28" s="1" t="s">
        <v>46</v>
      </c>
      <c r="E28" s="8">
        <v>516</v>
      </c>
      <c r="F28" s="1" t="s">
        <v>13</v>
      </c>
      <c r="G28" s="1" t="s">
        <v>269</v>
      </c>
      <c r="H28" s="1">
        <v>53</v>
      </c>
      <c r="I28" s="12">
        <v>7.2233796296296296E-2</v>
      </c>
    </row>
    <row r="29" spans="1:9" x14ac:dyDescent="0.35">
      <c r="A29" s="1">
        <f t="shared" si="0"/>
        <v>26</v>
      </c>
      <c r="B29" s="1" t="s">
        <v>462</v>
      </c>
      <c r="C29" s="1" t="s">
        <v>463</v>
      </c>
      <c r="D29" s="1" t="s">
        <v>384</v>
      </c>
      <c r="E29" s="8">
        <v>3287</v>
      </c>
      <c r="F29" s="1" t="s">
        <v>13</v>
      </c>
      <c r="G29" s="1" t="s">
        <v>278</v>
      </c>
      <c r="H29" s="1">
        <v>28</v>
      </c>
      <c r="I29" s="12">
        <v>7.2465277777777781E-2</v>
      </c>
    </row>
    <row r="30" spans="1:9" x14ac:dyDescent="0.35">
      <c r="A30" s="1">
        <f t="shared" si="0"/>
        <v>27</v>
      </c>
      <c r="B30" s="1" t="s">
        <v>460</v>
      </c>
      <c r="C30" s="1" t="s">
        <v>461</v>
      </c>
      <c r="D30" s="1" t="s">
        <v>361</v>
      </c>
      <c r="E30" s="8">
        <v>3521</v>
      </c>
      <c r="F30" s="1" t="s">
        <v>13</v>
      </c>
      <c r="G30" s="1" t="s">
        <v>278</v>
      </c>
      <c r="H30" s="1">
        <v>25</v>
      </c>
      <c r="I30" s="12">
        <v>7.4861111111111114E-2</v>
      </c>
    </row>
    <row r="31" spans="1:9" x14ac:dyDescent="0.35">
      <c r="A31" s="1">
        <f t="shared" si="0"/>
        <v>28</v>
      </c>
      <c r="B31" s="1" t="s">
        <v>248</v>
      </c>
      <c r="C31" s="1" t="s">
        <v>459</v>
      </c>
      <c r="D31" s="1"/>
      <c r="E31" s="8">
        <v>467</v>
      </c>
      <c r="F31" s="1" t="s">
        <v>13</v>
      </c>
      <c r="G31" s="1" t="s">
        <v>278</v>
      </c>
      <c r="H31" s="1">
        <v>40</v>
      </c>
      <c r="I31" s="12">
        <v>7.5659722222222225E-2</v>
      </c>
    </row>
    <row r="32" spans="1:9" x14ac:dyDescent="0.35">
      <c r="A32" s="1">
        <f t="shared" si="0"/>
        <v>29</v>
      </c>
      <c r="B32" s="1" t="s">
        <v>457</v>
      </c>
      <c r="C32" s="1" t="s">
        <v>458</v>
      </c>
      <c r="D32" s="1" t="s">
        <v>352</v>
      </c>
      <c r="E32" s="8">
        <v>49</v>
      </c>
      <c r="F32" s="1" t="s">
        <v>13</v>
      </c>
      <c r="G32" s="1" t="s">
        <v>278</v>
      </c>
      <c r="H32" s="1">
        <v>63</v>
      </c>
      <c r="I32" s="12">
        <v>7.5891203703703711E-2</v>
      </c>
    </row>
    <row r="33" spans="1:9" x14ac:dyDescent="0.35">
      <c r="A33" s="1">
        <f t="shared" si="0"/>
        <v>30</v>
      </c>
      <c r="B33" s="1" t="s">
        <v>454</v>
      </c>
      <c r="C33" s="1" t="s">
        <v>455</v>
      </c>
      <c r="D33" s="1"/>
      <c r="E33" s="8" t="s">
        <v>456</v>
      </c>
      <c r="F33" s="1" t="s">
        <v>13</v>
      </c>
      <c r="G33" s="1" t="s">
        <v>278</v>
      </c>
      <c r="H33" s="1">
        <v>31</v>
      </c>
      <c r="I33" s="12">
        <v>7.6365740740740748E-2</v>
      </c>
    </row>
    <row r="34" spans="1:9" x14ac:dyDescent="0.35">
      <c r="A34" s="1">
        <f t="shared" si="0"/>
        <v>31</v>
      </c>
      <c r="B34" s="1" t="s">
        <v>450</v>
      </c>
      <c r="C34" s="1" t="s">
        <v>451</v>
      </c>
      <c r="D34" s="6"/>
      <c r="E34" s="8">
        <v>1545</v>
      </c>
      <c r="F34" s="1" t="s">
        <v>13</v>
      </c>
      <c r="G34" s="1" t="s">
        <v>278</v>
      </c>
      <c r="H34" s="1">
        <v>39</v>
      </c>
      <c r="I34" s="12">
        <v>7.7731481481481471E-2</v>
      </c>
    </row>
    <row r="35" spans="1:9" x14ac:dyDescent="0.35">
      <c r="A35" s="1">
        <f t="shared" si="0"/>
        <v>32</v>
      </c>
      <c r="B35" s="1" t="s">
        <v>448</v>
      </c>
      <c r="C35" s="1" t="s">
        <v>449</v>
      </c>
      <c r="D35" s="1" t="s">
        <v>374</v>
      </c>
      <c r="E35" s="10">
        <v>1596</v>
      </c>
      <c r="F35" s="1" t="s">
        <v>13</v>
      </c>
      <c r="G35" s="1" t="s">
        <v>278</v>
      </c>
      <c r="H35" s="1">
        <v>36</v>
      </c>
      <c r="I35" s="12">
        <v>7.8171296296296308E-2</v>
      </c>
    </row>
    <row r="36" spans="1:9" x14ac:dyDescent="0.35">
      <c r="A36" s="1">
        <f t="shared" si="0"/>
        <v>33</v>
      </c>
      <c r="B36" s="1"/>
      <c r="C36" s="1" t="s">
        <v>447</v>
      </c>
      <c r="D36" s="1"/>
      <c r="E36" s="10">
        <v>2266</v>
      </c>
      <c r="F36" s="1"/>
      <c r="G36" s="1"/>
      <c r="H36" s="1"/>
      <c r="I36" s="12">
        <v>7.9097222222222222E-2</v>
      </c>
    </row>
    <row r="37" spans="1:9" x14ac:dyDescent="0.35">
      <c r="A37" s="1">
        <f t="shared" si="0"/>
        <v>34</v>
      </c>
      <c r="B37" s="1" t="s">
        <v>444</v>
      </c>
      <c r="C37" s="1" t="s">
        <v>445</v>
      </c>
      <c r="D37" s="1" t="s">
        <v>446</v>
      </c>
      <c r="E37" s="10">
        <v>674</v>
      </c>
      <c r="F37" s="1" t="s">
        <v>13</v>
      </c>
      <c r="G37" s="1" t="s">
        <v>278</v>
      </c>
      <c r="H37" s="1">
        <v>31</v>
      </c>
      <c r="I37" s="12">
        <v>7.9409722222222215E-2</v>
      </c>
    </row>
    <row r="38" spans="1:9" x14ac:dyDescent="0.35">
      <c r="A38" s="1">
        <f t="shared" si="0"/>
        <v>35</v>
      </c>
      <c r="B38" s="1" t="s">
        <v>442</v>
      </c>
      <c r="C38" s="1" t="s">
        <v>443</v>
      </c>
      <c r="D38" s="1" t="s">
        <v>374</v>
      </c>
      <c r="E38" s="10">
        <v>1570</v>
      </c>
      <c r="F38" s="1" t="s">
        <v>13</v>
      </c>
      <c r="G38" s="1" t="s">
        <v>278</v>
      </c>
      <c r="H38" s="1">
        <v>28</v>
      </c>
      <c r="I38" s="12">
        <v>7.9699074074074075E-2</v>
      </c>
    </row>
    <row r="39" spans="1:9" x14ac:dyDescent="0.35">
      <c r="A39" s="1">
        <f t="shared" si="0"/>
        <v>36</v>
      </c>
      <c r="B39" s="1" t="s">
        <v>290</v>
      </c>
      <c r="C39" s="1" t="s">
        <v>441</v>
      </c>
      <c r="D39" s="1" t="s">
        <v>374</v>
      </c>
      <c r="E39" s="10">
        <v>1561</v>
      </c>
      <c r="F39" s="1" t="s">
        <v>13</v>
      </c>
      <c r="G39" s="1" t="s">
        <v>278</v>
      </c>
      <c r="H39" s="1">
        <v>55</v>
      </c>
      <c r="I39" s="12">
        <v>7.9699074074074075E-2</v>
      </c>
    </row>
    <row r="40" spans="1:9" x14ac:dyDescent="0.35">
      <c r="A40" s="1">
        <f t="shared" si="0"/>
        <v>37</v>
      </c>
      <c r="B40" s="1" t="s">
        <v>438</v>
      </c>
      <c r="C40" s="1" t="s">
        <v>439</v>
      </c>
      <c r="D40" s="1" t="s">
        <v>440</v>
      </c>
      <c r="E40" s="10">
        <v>1637</v>
      </c>
      <c r="F40" s="1" t="s">
        <v>13</v>
      </c>
      <c r="G40" s="1" t="s">
        <v>269</v>
      </c>
      <c r="H40" s="1">
        <v>38</v>
      </c>
      <c r="I40" s="12">
        <v>8.0254629629629634E-2</v>
      </c>
    </row>
    <row r="41" spans="1:9" x14ac:dyDescent="0.35">
      <c r="A41" s="1">
        <f t="shared" si="0"/>
        <v>38</v>
      </c>
      <c r="B41" s="1" t="s">
        <v>437</v>
      </c>
      <c r="C41" s="1" t="s">
        <v>91</v>
      </c>
      <c r="D41" s="1" t="s">
        <v>336</v>
      </c>
      <c r="E41" s="10">
        <v>2029</v>
      </c>
      <c r="F41" s="1" t="s">
        <v>13</v>
      </c>
      <c r="G41" s="1" t="s">
        <v>278</v>
      </c>
      <c r="H41" s="1"/>
      <c r="I41" s="12">
        <v>8.0254629629629634E-2</v>
      </c>
    </row>
    <row r="42" spans="1:9" x14ac:dyDescent="0.35">
      <c r="A42" s="1">
        <f t="shared" si="0"/>
        <v>39</v>
      </c>
      <c r="B42" s="1" t="s">
        <v>8</v>
      </c>
      <c r="C42" s="1" t="s">
        <v>435</v>
      </c>
      <c r="D42" s="1" t="s">
        <v>436</v>
      </c>
      <c r="E42" s="10">
        <v>1808</v>
      </c>
      <c r="F42" s="1" t="s">
        <v>13</v>
      </c>
      <c r="G42" s="1" t="s">
        <v>278</v>
      </c>
      <c r="H42" s="1">
        <v>56</v>
      </c>
      <c r="I42" s="12">
        <v>8.0254629629629634E-2</v>
      </c>
    </row>
    <row r="43" spans="1:9" x14ac:dyDescent="0.35">
      <c r="A43" s="1">
        <f t="shared" si="0"/>
        <v>40</v>
      </c>
      <c r="B43" s="1" t="s">
        <v>433</v>
      </c>
      <c r="C43" s="1" t="s">
        <v>434</v>
      </c>
      <c r="D43" s="1" t="s">
        <v>374</v>
      </c>
      <c r="E43" s="10">
        <v>1486</v>
      </c>
      <c r="F43" s="1" t="s">
        <v>13</v>
      </c>
      <c r="G43" s="1" t="s">
        <v>278</v>
      </c>
      <c r="H43" s="1">
        <v>65</v>
      </c>
      <c r="I43" s="12">
        <v>8.0254629629629634E-2</v>
      </c>
    </row>
    <row r="44" spans="1:9" x14ac:dyDescent="0.35">
      <c r="A44" s="1">
        <f t="shared" si="0"/>
        <v>41</v>
      </c>
      <c r="B44" s="1" t="s">
        <v>432</v>
      </c>
      <c r="C44" s="1"/>
      <c r="D44" s="1" t="s">
        <v>336</v>
      </c>
      <c r="E44" s="10">
        <v>2012</v>
      </c>
      <c r="F44" s="1" t="s">
        <v>13</v>
      </c>
      <c r="G44" s="1" t="s">
        <v>278</v>
      </c>
      <c r="H44" s="1">
        <v>43</v>
      </c>
      <c r="I44" s="12">
        <v>8.0347222222222223E-2</v>
      </c>
    </row>
    <row r="45" spans="1:9" x14ac:dyDescent="0.35">
      <c r="A45" s="1">
        <f t="shared" si="0"/>
        <v>42</v>
      </c>
      <c r="B45" s="1" t="s">
        <v>430</v>
      </c>
      <c r="C45" s="1" t="s">
        <v>431</v>
      </c>
      <c r="D45" s="1" t="s">
        <v>384</v>
      </c>
      <c r="E45" s="10">
        <v>1607</v>
      </c>
      <c r="F45" s="1" t="s">
        <v>13</v>
      </c>
      <c r="G45" s="1" t="s">
        <v>278</v>
      </c>
      <c r="H45" s="1">
        <v>49</v>
      </c>
      <c r="I45" s="12">
        <v>8.0486111111111105E-2</v>
      </c>
    </row>
    <row r="46" spans="1:9" x14ac:dyDescent="0.35">
      <c r="A46" s="1">
        <f t="shared" si="0"/>
        <v>43</v>
      </c>
      <c r="B46" s="1" t="s">
        <v>348</v>
      </c>
      <c r="C46" s="1" t="s">
        <v>428</v>
      </c>
      <c r="D46" s="1"/>
      <c r="E46" s="10" t="s">
        <v>429</v>
      </c>
      <c r="F46" s="1" t="s">
        <v>13</v>
      </c>
      <c r="G46" s="1" t="s">
        <v>278</v>
      </c>
      <c r="H46" s="1">
        <v>38</v>
      </c>
      <c r="I46" s="12">
        <v>8.0497685185185186E-2</v>
      </c>
    </row>
    <row r="47" spans="1:9" x14ac:dyDescent="0.35">
      <c r="A47" s="1">
        <f t="shared" si="0"/>
        <v>44</v>
      </c>
      <c r="B47" s="1" t="s">
        <v>426</v>
      </c>
      <c r="C47" s="1" t="s">
        <v>427</v>
      </c>
      <c r="D47" s="1" t="s">
        <v>292</v>
      </c>
      <c r="E47" s="10">
        <v>2887</v>
      </c>
      <c r="F47" s="1" t="s">
        <v>13</v>
      </c>
      <c r="G47" s="1" t="s">
        <v>278</v>
      </c>
      <c r="H47" s="1">
        <v>47</v>
      </c>
      <c r="I47" s="12">
        <v>8.0787037037037032E-2</v>
      </c>
    </row>
    <row r="48" spans="1:9" x14ac:dyDescent="0.35">
      <c r="A48" s="1">
        <f t="shared" si="0"/>
        <v>45</v>
      </c>
      <c r="B48" s="1" t="s">
        <v>423</v>
      </c>
      <c r="C48" s="1" t="s">
        <v>424</v>
      </c>
      <c r="D48" s="1" t="s">
        <v>425</v>
      </c>
      <c r="E48" s="10">
        <v>1151</v>
      </c>
      <c r="F48" s="1" t="s">
        <v>13</v>
      </c>
      <c r="G48" s="1" t="s">
        <v>278</v>
      </c>
      <c r="H48" s="1">
        <v>37</v>
      </c>
      <c r="I48" s="12">
        <v>8.0787037037037032E-2</v>
      </c>
    </row>
    <row r="49" spans="1:9" x14ac:dyDescent="0.35">
      <c r="A49" s="1">
        <f t="shared" si="0"/>
        <v>46</v>
      </c>
      <c r="B49" s="1" t="s">
        <v>217</v>
      </c>
      <c r="C49" s="1" t="s">
        <v>422</v>
      </c>
      <c r="D49" s="1" t="s">
        <v>46</v>
      </c>
      <c r="E49" s="10">
        <v>471</v>
      </c>
      <c r="F49" s="1" t="s">
        <v>13</v>
      </c>
      <c r="G49" s="1" t="s">
        <v>278</v>
      </c>
      <c r="H49" s="1"/>
      <c r="I49" s="12">
        <v>8.0787037037037032E-2</v>
      </c>
    </row>
    <row r="50" spans="1:9" x14ac:dyDescent="0.35">
      <c r="A50" s="1">
        <f t="shared" si="0"/>
        <v>47</v>
      </c>
      <c r="B50" s="1" t="s">
        <v>420</v>
      </c>
      <c r="C50" s="1" t="s">
        <v>421</v>
      </c>
      <c r="D50" s="1" t="s">
        <v>46</v>
      </c>
      <c r="E50" s="10">
        <v>394</v>
      </c>
      <c r="F50" s="1" t="s">
        <v>13</v>
      </c>
      <c r="G50" s="1" t="s">
        <v>278</v>
      </c>
      <c r="H50" s="1">
        <v>52</v>
      </c>
      <c r="I50" s="12">
        <v>8.216435185185185E-2</v>
      </c>
    </row>
    <row r="51" spans="1:9" x14ac:dyDescent="0.35">
      <c r="A51" s="1">
        <f t="shared" si="0"/>
        <v>48</v>
      </c>
      <c r="B51" s="1" t="s">
        <v>246</v>
      </c>
      <c r="C51" s="1" t="s">
        <v>418</v>
      </c>
      <c r="D51" s="1"/>
      <c r="E51" s="10" t="s">
        <v>419</v>
      </c>
      <c r="F51" s="1"/>
      <c r="G51" s="1" t="s">
        <v>278</v>
      </c>
      <c r="H51" s="1">
        <v>28</v>
      </c>
      <c r="I51" s="12">
        <v>8.3159722222222218E-2</v>
      </c>
    </row>
    <row r="52" spans="1:9" x14ac:dyDescent="0.35">
      <c r="A52" s="1">
        <f t="shared" si="0"/>
        <v>49</v>
      </c>
      <c r="B52" s="1" t="s">
        <v>246</v>
      </c>
      <c r="C52" s="1" t="s">
        <v>416</v>
      </c>
      <c r="D52" s="1" t="s">
        <v>417</v>
      </c>
      <c r="E52" s="10">
        <v>1550</v>
      </c>
      <c r="F52" s="1" t="s">
        <v>13</v>
      </c>
      <c r="G52" s="1" t="s">
        <v>278</v>
      </c>
      <c r="H52" s="1">
        <v>57</v>
      </c>
      <c r="I52" s="12">
        <v>8.3391203703703717E-2</v>
      </c>
    </row>
    <row r="53" spans="1:9" x14ac:dyDescent="0.35">
      <c r="A53" s="1">
        <f t="shared" si="0"/>
        <v>50</v>
      </c>
      <c r="B53" s="1" t="s">
        <v>413</v>
      </c>
      <c r="C53" s="1" t="s">
        <v>414</v>
      </c>
      <c r="D53" s="1" t="s">
        <v>411</v>
      </c>
      <c r="E53" s="10" t="s">
        <v>415</v>
      </c>
      <c r="F53" s="1" t="s">
        <v>13</v>
      </c>
      <c r="G53" s="1" t="s">
        <v>278</v>
      </c>
      <c r="H53" s="1">
        <v>45</v>
      </c>
      <c r="I53" s="12">
        <v>8.3703703703703711E-2</v>
      </c>
    </row>
    <row r="54" spans="1:9" x14ac:dyDescent="0.35">
      <c r="A54" s="1">
        <f t="shared" si="0"/>
        <v>51</v>
      </c>
      <c r="B54" s="1" t="s">
        <v>207</v>
      </c>
      <c r="C54" s="1" t="s">
        <v>412</v>
      </c>
      <c r="D54" s="1" t="s">
        <v>374</v>
      </c>
      <c r="E54" s="10">
        <v>1511</v>
      </c>
      <c r="F54" s="1" t="s">
        <v>13</v>
      </c>
      <c r="G54" s="1" t="s">
        <v>278</v>
      </c>
      <c r="H54" s="1">
        <v>52</v>
      </c>
      <c r="I54" s="12">
        <v>8.3738425925925938E-2</v>
      </c>
    </row>
    <row r="55" spans="1:9" x14ac:dyDescent="0.35">
      <c r="A55" s="1">
        <f t="shared" si="0"/>
        <v>52</v>
      </c>
      <c r="B55" s="1" t="s">
        <v>178</v>
      </c>
      <c r="C55" s="1" t="s">
        <v>386</v>
      </c>
      <c r="D55" s="1" t="s">
        <v>411</v>
      </c>
      <c r="E55" s="10"/>
      <c r="F55" s="1" t="s">
        <v>121</v>
      </c>
      <c r="G55" s="1" t="s">
        <v>278</v>
      </c>
      <c r="H55" s="1">
        <v>50</v>
      </c>
      <c r="I55" s="12">
        <v>8.4004629629629624E-2</v>
      </c>
    </row>
    <row r="56" spans="1:9" x14ac:dyDescent="0.35">
      <c r="A56" s="1">
        <f t="shared" si="0"/>
        <v>53</v>
      </c>
      <c r="B56" s="1" t="s">
        <v>409</v>
      </c>
      <c r="C56" s="1" t="s">
        <v>410</v>
      </c>
      <c r="D56" s="1"/>
      <c r="E56" s="10">
        <v>5085</v>
      </c>
      <c r="F56" s="1"/>
      <c r="G56" s="1" t="s">
        <v>278</v>
      </c>
      <c r="H56" s="1">
        <v>35</v>
      </c>
      <c r="I56" s="12">
        <v>8.4016203703703704E-2</v>
      </c>
    </row>
    <row r="57" spans="1:9" x14ac:dyDescent="0.35">
      <c r="A57" s="1">
        <f t="shared" si="0"/>
        <v>54</v>
      </c>
      <c r="B57" s="1" t="s">
        <v>407</v>
      </c>
      <c r="C57" s="1" t="s">
        <v>408</v>
      </c>
      <c r="D57" s="1" t="s">
        <v>374</v>
      </c>
      <c r="E57" s="10">
        <v>1483</v>
      </c>
      <c r="F57" s="1" t="s">
        <v>13</v>
      </c>
      <c r="G57" s="1" t="s">
        <v>278</v>
      </c>
      <c r="H57" s="1">
        <v>64</v>
      </c>
      <c r="I57" s="12">
        <v>8.4039351851851851E-2</v>
      </c>
    </row>
    <row r="58" spans="1:9" x14ac:dyDescent="0.35">
      <c r="A58" s="1">
        <f t="shared" si="0"/>
        <v>55</v>
      </c>
      <c r="B58" s="1" t="s">
        <v>406</v>
      </c>
      <c r="C58" s="1" t="s">
        <v>405</v>
      </c>
      <c r="D58" s="1"/>
      <c r="E58" s="10">
        <v>712</v>
      </c>
      <c r="F58" s="1" t="s">
        <v>121</v>
      </c>
      <c r="G58" s="1" t="s">
        <v>278</v>
      </c>
      <c r="H58" s="1"/>
      <c r="I58" s="12">
        <v>8.4398148148148153E-2</v>
      </c>
    </row>
    <row r="59" spans="1:9" x14ac:dyDescent="0.35">
      <c r="A59" s="1">
        <f t="shared" si="0"/>
        <v>56</v>
      </c>
      <c r="B59" s="1" t="s">
        <v>403</v>
      </c>
      <c r="C59" s="1" t="s">
        <v>404</v>
      </c>
      <c r="D59" s="1" t="s">
        <v>374</v>
      </c>
      <c r="E59" s="10">
        <v>1484</v>
      </c>
      <c r="F59" s="1" t="s">
        <v>13</v>
      </c>
      <c r="G59" s="1" t="s">
        <v>278</v>
      </c>
      <c r="H59" s="1">
        <v>62</v>
      </c>
      <c r="I59" s="12">
        <v>8.4618055555555557E-2</v>
      </c>
    </row>
    <row r="60" spans="1:9" x14ac:dyDescent="0.35">
      <c r="A60" s="1">
        <f t="shared" si="0"/>
        <v>57</v>
      </c>
      <c r="B60" s="1" t="s">
        <v>400</v>
      </c>
      <c r="C60" s="1" t="s">
        <v>401</v>
      </c>
      <c r="D60" s="1" t="s">
        <v>402</v>
      </c>
      <c r="E60" s="10">
        <v>1903</v>
      </c>
      <c r="F60" s="1" t="s">
        <v>13</v>
      </c>
      <c r="G60" s="1" t="s">
        <v>278</v>
      </c>
      <c r="H60" s="1">
        <v>36</v>
      </c>
      <c r="I60" s="12">
        <v>8.4687500000000013E-2</v>
      </c>
    </row>
    <row r="61" spans="1:9" x14ac:dyDescent="0.35">
      <c r="A61" s="1">
        <f t="shared" si="0"/>
        <v>58</v>
      </c>
      <c r="B61" s="1" t="s">
        <v>397</v>
      </c>
      <c r="C61" s="1" t="s">
        <v>398</v>
      </c>
      <c r="D61" s="1"/>
      <c r="E61" s="10" t="s">
        <v>399</v>
      </c>
      <c r="F61" s="1" t="s">
        <v>13</v>
      </c>
      <c r="G61" s="1" t="s">
        <v>278</v>
      </c>
      <c r="H61" s="1">
        <v>44</v>
      </c>
      <c r="I61" s="12">
        <v>8.5694444444444448E-2</v>
      </c>
    </row>
    <row r="62" spans="1:9" x14ac:dyDescent="0.35">
      <c r="A62" s="1">
        <f t="shared" si="0"/>
        <v>59</v>
      </c>
      <c r="B62" s="1" t="s">
        <v>395</v>
      </c>
      <c r="C62" s="1" t="s">
        <v>396</v>
      </c>
      <c r="D62" s="1" t="s">
        <v>384</v>
      </c>
      <c r="E62" s="8">
        <v>1405</v>
      </c>
      <c r="F62" s="1" t="s">
        <v>13</v>
      </c>
      <c r="G62" s="2" t="s">
        <v>278</v>
      </c>
      <c r="H62" s="2"/>
      <c r="I62" s="12">
        <v>8.638888888888889E-2</v>
      </c>
    </row>
    <row r="63" spans="1:9" x14ac:dyDescent="0.35">
      <c r="A63" s="1">
        <f t="shared" si="0"/>
        <v>60</v>
      </c>
      <c r="B63" s="1" t="s">
        <v>290</v>
      </c>
      <c r="C63" s="1" t="s">
        <v>393</v>
      </c>
      <c r="D63" s="1" t="s">
        <v>283</v>
      </c>
      <c r="E63" s="8" t="s">
        <v>394</v>
      </c>
      <c r="F63" s="1" t="s">
        <v>13</v>
      </c>
      <c r="G63" s="2" t="s">
        <v>278</v>
      </c>
      <c r="H63" s="2">
        <v>44</v>
      </c>
      <c r="I63" s="12">
        <v>8.7719907407407413E-2</v>
      </c>
    </row>
    <row r="64" spans="1:9" x14ac:dyDescent="0.35">
      <c r="A64" s="1">
        <f t="shared" si="0"/>
        <v>61</v>
      </c>
      <c r="B64" s="1" t="s">
        <v>392</v>
      </c>
      <c r="C64" s="1"/>
      <c r="D64" s="1" t="s">
        <v>331</v>
      </c>
      <c r="E64" s="8">
        <v>1522</v>
      </c>
      <c r="F64" s="1" t="s">
        <v>13</v>
      </c>
      <c r="G64" s="2" t="s">
        <v>278</v>
      </c>
      <c r="H64" s="2"/>
      <c r="I64" s="12">
        <v>8.7835648148148149E-2</v>
      </c>
    </row>
    <row r="65" spans="1:9" x14ac:dyDescent="0.35">
      <c r="A65" s="1">
        <f t="shared" si="0"/>
        <v>62</v>
      </c>
      <c r="B65" s="1" t="s">
        <v>369</v>
      </c>
      <c r="C65" s="1" t="s">
        <v>303</v>
      </c>
      <c r="D65" s="1" t="s">
        <v>391</v>
      </c>
      <c r="E65" s="8">
        <v>3849</v>
      </c>
      <c r="F65" s="1" t="s">
        <v>13</v>
      </c>
      <c r="G65" s="2" t="s">
        <v>278</v>
      </c>
      <c r="H65" s="2">
        <v>58</v>
      </c>
      <c r="I65" s="12">
        <v>8.7847222222222229E-2</v>
      </c>
    </row>
    <row r="66" spans="1:9" x14ac:dyDescent="0.35">
      <c r="A66" s="1">
        <f t="shared" si="0"/>
        <v>63</v>
      </c>
      <c r="B66" s="1" t="s">
        <v>389</v>
      </c>
      <c r="C66" s="1" t="s">
        <v>390</v>
      </c>
      <c r="D66" s="1" t="s">
        <v>384</v>
      </c>
      <c r="E66" s="8">
        <v>1407</v>
      </c>
      <c r="F66" s="1" t="s">
        <v>13</v>
      </c>
      <c r="G66" s="2"/>
      <c r="H66" s="2">
        <v>66</v>
      </c>
      <c r="I66" s="12">
        <v>8.8425925925925922E-2</v>
      </c>
    </row>
    <row r="67" spans="1:9" x14ac:dyDescent="0.35">
      <c r="A67" s="1">
        <f t="shared" si="0"/>
        <v>64</v>
      </c>
      <c r="B67" s="1" t="s">
        <v>387</v>
      </c>
      <c r="C67" s="1" t="s">
        <v>388</v>
      </c>
      <c r="D67" s="1" t="s">
        <v>374</v>
      </c>
      <c r="E67" s="8">
        <v>1583</v>
      </c>
      <c r="F67" s="1" t="s">
        <v>13</v>
      </c>
      <c r="G67" s="2" t="s">
        <v>278</v>
      </c>
      <c r="H67" s="2">
        <v>58</v>
      </c>
      <c r="I67" s="12">
        <v>8.8912037037037039E-2</v>
      </c>
    </row>
    <row r="68" spans="1:9" x14ac:dyDescent="0.35">
      <c r="A68" s="1">
        <f t="shared" si="0"/>
        <v>65</v>
      </c>
      <c r="B68" s="1" t="s">
        <v>385</v>
      </c>
      <c r="C68" s="1" t="s">
        <v>386</v>
      </c>
      <c r="D68" s="1" t="s">
        <v>374</v>
      </c>
      <c r="E68" s="8">
        <v>3301</v>
      </c>
      <c r="F68" s="1" t="s">
        <v>13</v>
      </c>
      <c r="G68" s="2" t="s">
        <v>278</v>
      </c>
      <c r="H68" s="2">
        <v>44</v>
      </c>
      <c r="I68" s="12">
        <v>8.9479166666666665E-2</v>
      </c>
    </row>
    <row r="69" spans="1:9" x14ac:dyDescent="0.35">
      <c r="A69" s="1">
        <f t="shared" si="0"/>
        <v>66</v>
      </c>
      <c r="B69" s="1" t="s">
        <v>382</v>
      </c>
      <c r="C69" s="1" t="s">
        <v>383</v>
      </c>
      <c r="D69" s="1" t="s">
        <v>384</v>
      </c>
      <c r="E69" s="8">
        <v>1558</v>
      </c>
      <c r="F69" s="1" t="s">
        <v>13</v>
      </c>
      <c r="G69" s="2" t="s">
        <v>278</v>
      </c>
      <c r="H69">
        <v>64</v>
      </c>
      <c r="I69" s="12">
        <v>8.9479166666666665E-2</v>
      </c>
    </row>
    <row r="70" spans="1:9" x14ac:dyDescent="0.35">
      <c r="A70" s="1">
        <f t="shared" si="0"/>
        <v>67</v>
      </c>
      <c r="B70" s="1" t="s">
        <v>380</v>
      </c>
      <c r="C70" s="1" t="s">
        <v>381</v>
      </c>
      <c r="D70" s="1" t="s">
        <v>367</v>
      </c>
      <c r="E70" s="8">
        <v>926</v>
      </c>
      <c r="F70" s="1" t="s">
        <v>13</v>
      </c>
      <c r="G70" s="2" t="s">
        <v>269</v>
      </c>
      <c r="H70" s="2">
        <v>31</v>
      </c>
      <c r="I70" s="12">
        <v>8.9560185185185173E-2</v>
      </c>
    </row>
    <row r="71" spans="1:9" x14ac:dyDescent="0.35">
      <c r="A71" s="1">
        <f t="shared" si="0"/>
        <v>68</v>
      </c>
      <c r="B71" s="1" t="s">
        <v>378</v>
      </c>
      <c r="C71" s="1" t="s">
        <v>379</v>
      </c>
      <c r="D71" s="1" t="s">
        <v>283</v>
      </c>
      <c r="E71" s="8"/>
      <c r="F71" s="1"/>
      <c r="G71" s="2" t="s">
        <v>278</v>
      </c>
      <c r="H71" s="2">
        <v>35</v>
      </c>
      <c r="I71" s="12">
        <v>8.9641203703703709E-2</v>
      </c>
    </row>
    <row r="72" spans="1:9" x14ac:dyDescent="0.35">
      <c r="A72" s="1">
        <f t="shared" si="0"/>
        <v>69</v>
      </c>
      <c r="B72" s="1" t="s">
        <v>376</v>
      </c>
      <c r="C72" s="1" t="s">
        <v>377</v>
      </c>
      <c r="D72" s="1" t="s">
        <v>374</v>
      </c>
      <c r="E72" s="8">
        <v>1533</v>
      </c>
      <c r="F72" s="1" t="s">
        <v>13</v>
      </c>
      <c r="G72" s="2" t="s">
        <v>278</v>
      </c>
      <c r="H72" s="2">
        <v>62</v>
      </c>
      <c r="I72" s="12">
        <v>8.9837962962962967E-2</v>
      </c>
    </row>
    <row r="73" spans="1:9" x14ac:dyDescent="0.35">
      <c r="A73" s="1">
        <f t="shared" si="0"/>
        <v>70</v>
      </c>
      <c r="B73" s="1" t="s">
        <v>371</v>
      </c>
      <c r="C73" s="1" t="s">
        <v>372</v>
      </c>
      <c r="D73" s="1" t="s">
        <v>374</v>
      </c>
      <c r="E73" s="8">
        <v>1548</v>
      </c>
      <c r="F73" s="1" t="s">
        <v>13</v>
      </c>
      <c r="G73" s="2" t="s">
        <v>278</v>
      </c>
      <c r="H73" s="2">
        <v>56</v>
      </c>
      <c r="I73" s="12">
        <v>9.0393518518518512E-2</v>
      </c>
    </row>
    <row r="74" spans="1:9" x14ac:dyDescent="0.35">
      <c r="A74" s="1">
        <f t="shared" si="0"/>
        <v>71</v>
      </c>
      <c r="B74" s="1" t="s">
        <v>369</v>
      </c>
      <c r="C74" s="1" t="s">
        <v>370</v>
      </c>
      <c r="D74" s="1" t="s">
        <v>336</v>
      </c>
      <c r="E74" s="8">
        <v>2013</v>
      </c>
      <c r="F74" s="1" t="s">
        <v>13</v>
      </c>
      <c r="G74" s="2" t="s">
        <v>278</v>
      </c>
      <c r="H74" s="2">
        <v>40</v>
      </c>
      <c r="I74" s="12">
        <v>9.0462962962962967E-2</v>
      </c>
    </row>
    <row r="75" spans="1:9" x14ac:dyDescent="0.35">
      <c r="A75" s="1">
        <f t="shared" ref="A75:A138" si="1">A74+1</f>
        <v>72</v>
      </c>
      <c r="B75" s="1"/>
      <c r="C75" s="1" t="s">
        <v>368</v>
      </c>
      <c r="D75" s="1" t="s">
        <v>373</v>
      </c>
      <c r="E75" s="8">
        <v>1495</v>
      </c>
      <c r="F75" s="1" t="s">
        <v>13</v>
      </c>
      <c r="G75" s="2" t="s">
        <v>278</v>
      </c>
      <c r="H75" s="2"/>
      <c r="I75" s="12">
        <v>9.1643518518518527E-2</v>
      </c>
    </row>
    <row r="76" spans="1:9" x14ac:dyDescent="0.35">
      <c r="A76" s="1">
        <f t="shared" si="1"/>
        <v>73</v>
      </c>
      <c r="B76" s="1" t="s">
        <v>365</v>
      </c>
      <c r="C76" s="1" t="s">
        <v>366</v>
      </c>
      <c r="D76" s="1" t="s">
        <v>367</v>
      </c>
      <c r="E76" s="8">
        <v>927</v>
      </c>
      <c r="F76" s="1" t="s">
        <v>13</v>
      </c>
      <c r="G76" s="2" t="s">
        <v>278</v>
      </c>
      <c r="H76" s="2">
        <v>36</v>
      </c>
      <c r="I76" s="12">
        <v>9.1643518518518527E-2</v>
      </c>
    </row>
    <row r="77" spans="1:9" x14ac:dyDescent="0.35">
      <c r="A77" s="1">
        <f t="shared" si="1"/>
        <v>74</v>
      </c>
      <c r="B77" s="1" t="s">
        <v>364</v>
      </c>
      <c r="C77" s="1" t="s">
        <v>20</v>
      </c>
      <c r="D77" s="1" t="s">
        <v>268</v>
      </c>
      <c r="E77" s="8">
        <v>1525</v>
      </c>
      <c r="F77" s="1" t="s">
        <v>13</v>
      </c>
      <c r="G77" s="2" t="s">
        <v>278</v>
      </c>
      <c r="H77" s="2">
        <v>53</v>
      </c>
      <c r="I77" s="12">
        <v>9.3587962962962956E-2</v>
      </c>
    </row>
    <row r="78" spans="1:9" x14ac:dyDescent="0.35">
      <c r="A78" s="1">
        <f t="shared" si="1"/>
        <v>75</v>
      </c>
      <c r="B78" s="1" t="s">
        <v>362</v>
      </c>
      <c r="C78" s="1" t="s">
        <v>363</v>
      </c>
      <c r="D78" s="1" t="s">
        <v>336</v>
      </c>
      <c r="E78" s="8">
        <v>1894</v>
      </c>
      <c r="F78" s="1" t="s">
        <v>13</v>
      </c>
      <c r="G78" s="2" t="s">
        <v>269</v>
      </c>
      <c r="H78" s="2">
        <v>43</v>
      </c>
      <c r="I78" s="12">
        <v>9.3587962962962956E-2</v>
      </c>
    </row>
    <row r="79" spans="1:9" x14ac:dyDescent="0.35">
      <c r="A79" s="1">
        <f t="shared" si="1"/>
        <v>76</v>
      </c>
      <c r="B79" s="1" t="s">
        <v>359</v>
      </c>
      <c r="C79" s="1" t="s">
        <v>360</v>
      </c>
      <c r="D79" s="1" t="s">
        <v>361</v>
      </c>
      <c r="E79" s="8"/>
      <c r="F79" s="1" t="s">
        <v>13</v>
      </c>
      <c r="G79" s="2" t="s">
        <v>278</v>
      </c>
      <c r="H79" s="2">
        <v>35</v>
      </c>
      <c r="I79" s="12">
        <v>9.3599537037037037E-2</v>
      </c>
    </row>
    <row r="80" spans="1:9" x14ac:dyDescent="0.35">
      <c r="A80" s="1">
        <f t="shared" si="1"/>
        <v>77</v>
      </c>
      <c r="B80" s="1"/>
      <c r="C80" s="1" t="s">
        <v>358</v>
      </c>
      <c r="D80" s="1" t="s">
        <v>46</v>
      </c>
      <c r="E80" s="8">
        <v>435</v>
      </c>
      <c r="F80" s="1" t="s">
        <v>13</v>
      </c>
      <c r="G80" s="2" t="s">
        <v>269</v>
      </c>
      <c r="H80" s="2">
        <v>37</v>
      </c>
      <c r="I80" s="12">
        <v>9.3599537037037037E-2</v>
      </c>
    </row>
    <row r="81" spans="1:9" x14ac:dyDescent="0.35">
      <c r="A81" s="1">
        <f t="shared" si="1"/>
        <v>78</v>
      </c>
      <c r="B81" s="1" t="s">
        <v>355</v>
      </c>
      <c r="C81" s="1" t="s">
        <v>356</v>
      </c>
      <c r="D81" s="1" t="s">
        <v>283</v>
      </c>
      <c r="E81" s="8" t="s">
        <v>357</v>
      </c>
      <c r="F81" s="1" t="s">
        <v>13</v>
      </c>
      <c r="G81" s="2" t="s">
        <v>278</v>
      </c>
      <c r="H81" s="2">
        <v>43</v>
      </c>
      <c r="I81" s="12">
        <v>9.3912037037037044E-2</v>
      </c>
    </row>
    <row r="82" spans="1:9" x14ac:dyDescent="0.35">
      <c r="A82" s="1">
        <f t="shared" si="1"/>
        <v>79</v>
      </c>
      <c r="B82" s="1" t="s">
        <v>353</v>
      </c>
      <c r="C82" s="1" t="s">
        <v>354</v>
      </c>
      <c r="D82" s="1" t="s">
        <v>275</v>
      </c>
      <c r="E82" s="8">
        <v>4883</v>
      </c>
      <c r="F82" s="1" t="s">
        <v>121</v>
      </c>
      <c r="G82" s="2" t="s">
        <v>269</v>
      </c>
      <c r="H82" s="2">
        <v>68</v>
      </c>
      <c r="I82" s="12">
        <v>9.4409722222222214E-2</v>
      </c>
    </row>
    <row r="83" spans="1:9" x14ac:dyDescent="0.35">
      <c r="A83" s="1">
        <f t="shared" si="1"/>
        <v>80</v>
      </c>
      <c r="B83" s="1" t="s">
        <v>350</v>
      </c>
      <c r="C83" s="1" t="s">
        <v>351</v>
      </c>
      <c r="D83" s="1" t="s">
        <v>352</v>
      </c>
      <c r="E83" s="8">
        <v>25</v>
      </c>
      <c r="F83" s="1" t="s">
        <v>13</v>
      </c>
      <c r="G83" s="2" t="s">
        <v>278</v>
      </c>
      <c r="H83" s="2">
        <v>49</v>
      </c>
      <c r="I83" s="12">
        <v>9.4432870370370361E-2</v>
      </c>
    </row>
    <row r="84" spans="1:9" x14ac:dyDescent="0.35">
      <c r="A84" s="1">
        <f t="shared" si="1"/>
        <v>81</v>
      </c>
      <c r="B84" s="1" t="s">
        <v>348</v>
      </c>
      <c r="C84" s="1" t="s">
        <v>349</v>
      </c>
      <c r="D84" s="1" t="s">
        <v>283</v>
      </c>
      <c r="E84" s="8"/>
      <c r="F84" s="1" t="s">
        <v>13</v>
      </c>
      <c r="G84" s="2" t="s">
        <v>278</v>
      </c>
      <c r="H84" s="2">
        <v>45</v>
      </c>
      <c r="I84" s="12">
        <v>9.4456018518518522E-2</v>
      </c>
    </row>
    <row r="85" spans="1:9" x14ac:dyDescent="0.35">
      <c r="A85" s="1">
        <f t="shared" si="1"/>
        <v>82</v>
      </c>
      <c r="B85" s="1"/>
      <c r="C85" s="1" t="s">
        <v>347</v>
      </c>
      <c r="D85" s="1" t="s">
        <v>268</v>
      </c>
      <c r="E85" s="8">
        <v>1437</v>
      </c>
      <c r="F85" s="1" t="s">
        <v>13</v>
      </c>
      <c r="G85" s="2" t="s">
        <v>278</v>
      </c>
      <c r="H85" s="2"/>
      <c r="I85" s="12">
        <v>9.4467592592592589E-2</v>
      </c>
    </row>
    <row r="86" spans="1:9" x14ac:dyDescent="0.35">
      <c r="A86" s="1">
        <f t="shared" si="1"/>
        <v>83</v>
      </c>
      <c r="B86" s="1" t="s">
        <v>345</v>
      </c>
      <c r="C86" s="1" t="s">
        <v>346</v>
      </c>
      <c r="D86" s="1" t="s">
        <v>292</v>
      </c>
      <c r="E86" s="8">
        <v>2258</v>
      </c>
      <c r="F86" s="1" t="s">
        <v>13</v>
      </c>
      <c r="G86" s="2" t="s">
        <v>269</v>
      </c>
      <c r="H86" s="2"/>
      <c r="I86" s="12">
        <v>9.4467592592592589E-2</v>
      </c>
    </row>
    <row r="87" spans="1:9" x14ac:dyDescent="0.35">
      <c r="A87" s="1">
        <f t="shared" si="1"/>
        <v>84</v>
      </c>
      <c r="B87" s="1" t="s">
        <v>342</v>
      </c>
      <c r="C87" s="1" t="s">
        <v>343</v>
      </c>
      <c r="D87" s="1" t="s">
        <v>344</v>
      </c>
      <c r="E87" s="8">
        <v>6719</v>
      </c>
      <c r="F87" s="1" t="s">
        <v>13</v>
      </c>
      <c r="G87" s="2" t="s">
        <v>278</v>
      </c>
      <c r="H87" s="2">
        <v>42</v>
      </c>
      <c r="I87" s="12">
        <v>9.449074074074075E-2</v>
      </c>
    </row>
    <row r="88" spans="1:9" x14ac:dyDescent="0.35">
      <c r="A88" s="1">
        <f t="shared" si="1"/>
        <v>85</v>
      </c>
      <c r="B88" s="1" t="s">
        <v>340</v>
      </c>
      <c r="C88" s="1" t="s">
        <v>341</v>
      </c>
      <c r="D88" s="1" t="s">
        <v>336</v>
      </c>
      <c r="E88" s="8">
        <v>1918</v>
      </c>
      <c r="F88" s="1" t="s">
        <v>13</v>
      </c>
      <c r="G88" s="2" t="s">
        <v>269</v>
      </c>
      <c r="H88" s="2">
        <v>39</v>
      </c>
      <c r="I88" s="12">
        <v>9.4328703703703706E-2</v>
      </c>
    </row>
    <row r="89" spans="1:9" x14ac:dyDescent="0.35">
      <c r="A89" s="1">
        <f t="shared" si="1"/>
        <v>86</v>
      </c>
      <c r="B89" s="1" t="s">
        <v>338</v>
      </c>
      <c r="C89" s="1" t="s">
        <v>339</v>
      </c>
      <c r="D89" s="1" t="s">
        <v>336</v>
      </c>
      <c r="E89" s="8">
        <v>2105</v>
      </c>
      <c r="F89" s="1" t="s">
        <v>13</v>
      </c>
      <c r="G89" s="2" t="s">
        <v>278</v>
      </c>
      <c r="H89" s="2">
        <v>58</v>
      </c>
      <c r="I89" s="12">
        <v>9.5127314814814803E-2</v>
      </c>
    </row>
    <row r="90" spans="1:9" x14ac:dyDescent="0.35">
      <c r="A90" s="1">
        <f t="shared" si="1"/>
        <v>87</v>
      </c>
      <c r="B90" s="1"/>
      <c r="C90" s="1" t="s">
        <v>337</v>
      </c>
      <c r="D90" s="1" t="s">
        <v>336</v>
      </c>
      <c r="E90" s="8">
        <v>2009</v>
      </c>
      <c r="F90" s="1" t="s">
        <v>13</v>
      </c>
      <c r="G90" s="2" t="s">
        <v>278</v>
      </c>
      <c r="H90" s="2">
        <v>46</v>
      </c>
      <c r="I90" s="12">
        <v>9.5925925925925928E-2</v>
      </c>
    </row>
    <row r="91" spans="1:9" x14ac:dyDescent="0.35">
      <c r="A91" s="1">
        <f t="shared" si="1"/>
        <v>88</v>
      </c>
      <c r="B91" s="1" t="s">
        <v>334</v>
      </c>
      <c r="C91" s="1" t="s">
        <v>335</v>
      </c>
      <c r="D91" s="1" t="s">
        <v>336</v>
      </c>
      <c r="E91" s="8">
        <v>2110</v>
      </c>
      <c r="F91" s="1" t="s">
        <v>13</v>
      </c>
      <c r="G91" s="2" t="s">
        <v>278</v>
      </c>
      <c r="H91" s="2">
        <v>52</v>
      </c>
      <c r="I91" s="12">
        <v>9.6643518518518531E-2</v>
      </c>
    </row>
    <row r="92" spans="1:9" x14ac:dyDescent="0.35">
      <c r="A92" s="1">
        <f t="shared" si="1"/>
        <v>89</v>
      </c>
      <c r="B92" s="1"/>
      <c r="C92" s="1"/>
      <c r="D92" s="1"/>
      <c r="E92" s="8"/>
      <c r="F92" s="1"/>
      <c r="G92" s="2"/>
      <c r="H92" s="2"/>
      <c r="I92" s="12">
        <v>9.6643518518518531E-2</v>
      </c>
    </row>
    <row r="93" spans="1:9" x14ac:dyDescent="0.35">
      <c r="A93" s="1">
        <f t="shared" si="1"/>
        <v>90</v>
      </c>
      <c r="B93" s="1" t="s">
        <v>332</v>
      </c>
      <c r="C93" s="1" t="s">
        <v>333</v>
      </c>
      <c r="D93" s="1" t="s">
        <v>46</v>
      </c>
      <c r="E93" s="8">
        <v>456</v>
      </c>
      <c r="F93" s="1" t="s">
        <v>13</v>
      </c>
      <c r="G93" s="2" t="s">
        <v>269</v>
      </c>
      <c r="H93" s="2">
        <v>25</v>
      </c>
      <c r="I93" s="12">
        <v>9.7627314814814806E-2</v>
      </c>
    </row>
    <row r="94" spans="1:9" x14ac:dyDescent="0.35">
      <c r="A94" s="1">
        <f t="shared" si="1"/>
        <v>91</v>
      </c>
      <c r="B94" s="1" t="s">
        <v>329</v>
      </c>
      <c r="C94" s="1" t="s">
        <v>330</v>
      </c>
      <c r="D94" s="1" t="s">
        <v>331</v>
      </c>
      <c r="E94" s="8">
        <v>434</v>
      </c>
      <c r="F94" s="1" t="s">
        <v>13</v>
      </c>
      <c r="G94" s="2" t="s">
        <v>278</v>
      </c>
      <c r="H94" s="2">
        <v>28</v>
      </c>
      <c r="I94" s="12">
        <v>9.796296296296296E-2</v>
      </c>
    </row>
    <row r="95" spans="1:9" x14ac:dyDescent="0.35">
      <c r="A95" s="1">
        <f t="shared" si="1"/>
        <v>92</v>
      </c>
      <c r="B95" s="1" t="s">
        <v>327</v>
      </c>
      <c r="C95" s="1" t="s">
        <v>328</v>
      </c>
      <c r="D95" s="1" t="s">
        <v>314</v>
      </c>
      <c r="E95" s="8">
        <v>19657</v>
      </c>
      <c r="F95" s="1" t="s">
        <v>13</v>
      </c>
      <c r="G95" s="2" t="s">
        <v>278</v>
      </c>
      <c r="H95" s="2">
        <v>40</v>
      </c>
      <c r="I95" s="12">
        <v>9.8449074074074064E-2</v>
      </c>
    </row>
    <row r="96" spans="1:9" x14ac:dyDescent="0.35">
      <c r="A96" s="1">
        <f t="shared" si="1"/>
        <v>93</v>
      </c>
      <c r="B96" s="1" t="s">
        <v>251</v>
      </c>
      <c r="C96" s="1" t="s">
        <v>141</v>
      </c>
      <c r="D96" s="1" t="s">
        <v>46</v>
      </c>
      <c r="E96" s="8" t="s">
        <v>326</v>
      </c>
      <c r="F96" s="1" t="s">
        <v>13</v>
      </c>
      <c r="G96" s="2" t="s">
        <v>278</v>
      </c>
      <c r="H96" s="2">
        <v>52</v>
      </c>
      <c r="I96" s="12">
        <v>9.796296296296296E-2</v>
      </c>
    </row>
    <row r="97" spans="1:9" x14ac:dyDescent="0.35">
      <c r="A97" s="1">
        <f t="shared" si="1"/>
        <v>94</v>
      </c>
      <c r="B97" s="1" t="s">
        <v>323</v>
      </c>
      <c r="C97" s="1" t="s">
        <v>324</v>
      </c>
      <c r="D97" s="1" t="s">
        <v>283</v>
      </c>
      <c r="E97" s="8" t="s">
        <v>325</v>
      </c>
      <c r="F97" s="1" t="s">
        <v>13</v>
      </c>
      <c r="G97" s="2" t="s">
        <v>269</v>
      </c>
      <c r="H97" s="2">
        <v>54</v>
      </c>
      <c r="I97" s="12">
        <v>9.8449074074074064E-2</v>
      </c>
    </row>
    <row r="98" spans="1:9" x14ac:dyDescent="0.35">
      <c r="A98" s="1">
        <f t="shared" si="1"/>
        <v>95</v>
      </c>
      <c r="B98" s="1" t="s">
        <v>168</v>
      </c>
      <c r="C98" s="1" t="s">
        <v>167</v>
      </c>
      <c r="D98" s="1" t="s">
        <v>283</v>
      </c>
      <c r="E98" s="8" t="s">
        <v>322</v>
      </c>
      <c r="F98" s="1"/>
      <c r="G98" s="1" t="s">
        <v>269</v>
      </c>
      <c r="H98" s="2">
        <v>39</v>
      </c>
      <c r="I98" s="12">
        <v>0.10121527777777778</v>
      </c>
    </row>
    <row r="99" spans="1:9" x14ac:dyDescent="0.35">
      <c r="A99" s="1">
        <f t="shared" si="1"/>
        <v>96</v>
      </c>
      <c r="B99" s="1" t="s">
        <v>320</v>
      </c>
      <c r="C99" s="1" t="s">
        <v>321</v>
      </c>
      <c r="D99" s="1"/>
      <c r="E99" s="8">
        <v>51</v>
      </c>
      <c r="F99" s="1" t="s">
        <v>13</v>
      </c>
      <c r="G99" s="1" t="s">
        <v>269</v>
      </c>
      <c r="H99" s="2">
        <v>57</v>
      </c>
      <c r="I99" s="12">
        <v>0.10182870370370371</v>
      </c>
    </row>
    <row r="100" spans="1:9" x14ac:dyDescent="0.35">
      <c r="A100" s="1">
        <f t="shared" si="1"/>
        <v>97</v>
      </c>
      <c r="B100" s="1" t="s">
        <v>317</v>
      </c>
      <c r="C100" s="1" t="s">
        <v>318</v>
      </c>
      <c r="D100" s="1" t="s">
        <v>319</v>
      </c>
      <c r="E100" s="8">
        <v>2101</v>
      </c>
      <c r="F100" s="1" t="s">
        <v>13</v>
      </c>
      <c r="G100" s="1" t="s">
        <v>269</v>
      </c>
      <c r="H100" s="1">
        <v>41</v>
      </c>
      <c r="I100" s="12">
        <v>0.1019212962962963</v>
      </c>
    </row>
    <row r="101" spans="1:9" x14ac:dyDescent="0.35">
      <c r="A101" s="1">
        <f t="shared" si="1"/>
        <v>98</v>
      </c>
      <c r="B101" s="1"/>
      <c r="C101" s="1" t="s">
        <v>315</v>
      </c>
      <c r="D101" s="1" t="s">
        <v>283</v>
      </c>
      <c r="E101" s="8" t="s">
        <v>316</v>
      </c>
      <c r="F101" s="1" t="s">
        <v>13</v>
      </c>
      <c r="G101" s="1" t="s">
        <v>269</v>
      </c>
      <c r="H101" s="1">
        <v>35</v>
      </c>
      <c r="I101" s="12">
        <v>0.10309027777777778</v>
      </c>
    </row>
    <row r="102" spans="1:9" x14ac:dyDescent="0.35">
      <c r="A102" s="1">
        <f t="shared" si="1"/>
        <v>99</v>
      </c>
      <c r="B102" s="1" t="s">
        <v>312</v>
      </c>
      <c r="C102" s="1" t="s">
        <v>313</v>
      </c>
      <c r="D102" s="9" t="s">
        <v>314</v>
      </c>
      <c r="E102" s="8">
        <v>16948</v>
      </c>
      <c r="F102" s="1" t="s">
        <v>13</v>
      </c>
      <c r="G102" s="1" t="s">
        <v>278</v>
      </c>
      <c r="H102" s="1">
        <v>41</v>
      </c>
      <c r="I102" s="12">
        <v>0.10309027777777778</v>
      </c>
    </row>
    <row r="103" spans="1:9" x14ac:dyDescent="0.35">
      <c r="A103" s="1">
        <f t="shared" si="1"/>
        <v>100</v>
      </c>
      <c r="B103" s="1" t="s">
        <v>309</v>
      </c>
      <c r="C103" s="1" t="s">
        <v>310</v>
      </c>
      <c r="D103" s="1" t="s">
        <v>283</v>
      </c>
      <c r="E103" s="8" t="s">
        <v>311</v>
      </c>
      <c r="F103" s="1" t="s">
        <v>13</v>
      </c>
      <c r="G103" s="1" t="s">
        <v>269</v>
      </c>
      <c r="H103" s="1">
        <v>35</v>
      </c>
      <c r="I103" s="12">
        <v>0.10381944444444445</v>
      </c>
    </row>
    <row r="104" spans="1:9" x14ac:dyDescent="0.35">
      <c r="A104" s="1">
        <f t="shared" si="1"/>
        <v>101</v>
      </c>
      <c r="B104" s="1"/>
      <c r="C104" s="1" t="s">
        <v>307</v>
      </c>
      <c r="D104" s="1" t="s">
        <v>283</v>
      </c>
      <c r="E104" s="8" t="s">
        <v>308</v>
      </c>
      <c r="F104" s="1" t="s">
        <v>13</v>
      </c>
      <c r="G104" s="1" t="s">
        <v>269</v>
      </c>
      <c r="H104" s="1"/>
      <c r="I104" s="12">
        <v>0.10392361111111111</v>
      </c>
    </row>
    <row r="105" spans="1:9" x14ac:dyDescent="0.35">
      <c r="A105" s="1">
        <f t="shared" si="1"/>
        <v>102</v>
      </c>
      <c r="B105" s="1" t="s">
        <v>305</v>
      </c>
      <c r="C105" s="1" t="s">
        <v>306</v>
      </c>
      <c r="D105" s="1" t="s">
        <v>304</v>
      </c>
      <c r="E105" s="8">
        <v>6868</v>
      </c>
      <c r="F105" s="1" t="s">
        <v>121</v>
      </c>
      <c r="G105" s="1" t="s">
        <v>278</v>
      </c>
      <c r="H105" s="1">
        <v>47</v>
      </c>
      <c r="I105" s="12">
        <v>0.10393518518518519</v>
      </c>
    </row>
    <row r="106" spans="1:9" x14ac:dyDescent="0.35">
      <c r="A106" s="1">
        <f t="shared" si="1"/>
        <v>103</v>
      </c>
      <c r="B106" s="1" t="s">
        <v>302</v>
      </c>
      <c r="C106" s="1" t="s">
        <v>303</v>
      </c>
      <c r="D106" s="1" t="s">
        <v>304</v>
      </c>
      <c r="E106" s="8">
        <v>6587</v>
      </c>
      <c r="F106" s="1" t="s">
        <v>121</v>
      </c>
      <c r="G106" s="1" t="s">
        <v>278</v>
      </c>
      <c r="H106" s="1">
        <v>45</v>
      </c>
      <c r="I106" s="12">
        <v>0.10582175925925925</v>
      </c>
    </row>
    <row r="107" spans="1:9" x14ac:dyDescent="0.35">
      <c r="A107" s="1">
        <f t="shared" si="1"/>
        <v>104</v>
      </c>
      <c r="B107" s="1" t="s">
        <v>300</v>
      </c>
      <c r="C107" s="1" t="s">
        <v>301</v>
      </c>
      <c r="D107" s="1" t="s">
        <v>277</v>
      </c>
      <c r="E107" s="8">
        <v>180</v>
      </c>
      <c r="F107" s="1" t="s">
        <v>13</v>
      </c>
      <c r="G107" s="1" t="s">
        <v>278</v>
      </c>
      <c r="H107" s="1"/>
      <c r="I107" s="12">
        <v>0.10582175925925925</v>
      </c>
    </row>
    <row r="108" spans="1:9" x14ac:dyDescent="0.35">
      <c r="A108" s="1">
        <f t="shared" si="1"/>
        <v>105</v>
      </c>
      <c r="B108" s="1" t="s">
        <v>297</v>
      </c>
      <c r="C108" s="1" t="s">
        <v>298</v>
      </c>
      <c r="D108" s="1" t="s">
        <v>299</v>
      </c>
      <c r="E108" s="8">
        <v>6926</v>
      </c>
      <c r="F108" s="1" t="s">
        <v>121</v>
      </c>
      <c r="G108" s="1" t="s">
        <v>278</v>
      </c>
      <c r="H108" s="1">
        <v>37</v>
      </c>
      <c r="I108" s="12">
        <v>0.10585648148148148</v>
      </c>
    </row>
    <row r="109" spans="1:9" x14ac:dyDescent="0.35">
      <c r="A109" s="1">
        <f t="shared" si="1"/>
        <v>106</v>
      </c>
      <c r="B109" s="1" t="s">
        <v>295</v>
      </c>
      <c r="C109" s="1" t="s">
        <v>296</v>
      </c>
      <c r="D109" s="1" t="s">
        <v>46</v>
      </c>
      <c r="E109" s="8">
        <v>446</v>
      </c>
      <c r="F109" s="1" t="s">
        <v>13</v>
      </c>
      <c r="G109" s="1" t="s">
        <v>269</v>
      </c>
      <c r="H109" s="1">
        <v>36</v>
      </c>
      <c r="I109" s="12">
        <v>0.10956018518518518</v>
      </c>
    </row>
    <row r="110" spans="1:9" x14ac:dyDescent="0.35">
      <c r="A110" s="1">
        <f t="shared" si="1"/>
        <v>107</v>
      </c>
      <c r="B110" s="1" t="s">
        <v>293</v>
      </c>
      <c r="C110" s="1" t="s">
        <v>294</v>
      </c>
      <c r="D110" s="1" t="s">
        <v>46</v>
      </c>
      <c r="E110" s="8">
        <v>450</v>
      </c>
      <c r="F110" s="1" t="s">
        <v>13</v>
      </c>
      <c r="G110" s="1" t="s">
        <v>269</v>
      </c>
      <c r="H110" s="1"/>
      <c r="I110" s="11">
        <v>0.11059027777777779</v>
      </c>
    </row>
    <row r="111" spans="1:9" x14ac:dyDescent="0.35">
      <c r="A111" s="1">
        <f t="shared" si="1"/>
        <v>108</v>
      </c>
      <c r="B111" s="1" t="s">
        <v>290</v>
      </c>
      <c r="C111" s="1" t="s">
        <v>291</v>
      </c>
      <c r="D111" s="1" t="s">
        <v>292</v>
      </c>
      <c r="E111" s="8">
        <v>2261</v>
      </c>
      <c r="F111" s="1" t="s">
        <v>13</v>
      </c>
      <c r="G111" s="1" t="s">
        <v>278</v>
      </c>
      <c r="H111" s="1">
        <v>37</v>
      </c>
      <c r="I111" s="11">
        <v>0.11059027777777779</v>
      </c>
    </row>
    <row r="112" spans="1:9" x14ac:dyDescent="0.35">
      <c r="A112" s="1">
        <f t="shared" si="1"/>
        <v>109</v>
      </c>
      <c r="B112" s="1"/>
      <c r="C112" s="1"/>
      <c r="D112" s="1"/>
      <c r="E112" s="8"/>
      <c r="F112" s="1"/>
      <c r="G112" s="1"/>
      <c r="H112" s="1"/>
      <c r="I112" s="12">
        <v>0.1108912037037037</v>
      </c>
    </row>
    <row r="113" spans="1:9" x14ac:dyDescent="0.35">
      <c r="A113" s="1">
        <f t="shared" si="1"/>
        <v>110</v>
      </c>
      <c r="B113" s="1" t="s">
        <v>288</v>
      </c>
      <c r="C113" s="1" t="s">
        <v>289</v>
      </c>
      <c r="D113" s="1" t="s">
        <v>268</v>
      </c>
      <c r="E113" s="8">
        <v>1547</v>
      </c>
      <c r="F113" s="1" t="s">
        <v>13</v>
      </c>
      <c r="G113" s="1" t="s">
        <v>269</v>
      </c>
      <c r="H113" s="1">
        <v>49</v>
      </c>
      <c r="I113" s="12">
        <v>0.11158564814814814</v>
      </c>
    </row>
    <row r="114" spans="1:9" x14ac:dyDescent="0.35">
      <c r="A114" s="1">
        <f t="shared" si="1"/>
        <v>111</v>
      </c>
      <c r="B114" s="1" t="s">
        <v>285</v>
      </c>
      <c r="C114" s="1" t="s">
        <v>286</v>
      </c>
      <c r="D114" s="1" t="s">
        <v>287</v>
      </c>
      <c r="E114" s="8">
        <v>2260</v>
      </c>
      <c r="F114" s="1" t="s">
        <v>121</v>
      </c>
      <c r="G114" s="1" t="s">
        <v>278</v>
      </c>
      <c r="H114" s="1">
        <v>43</v>
      </c>
      <c r="I114" s="12">
        <v>0.11158564814814814</v>
      </c>
    </row>
    <row r="115" spans="1:9" x14ac:dyDescent="0.35">
      <c r="A115" s="1">
        <f t="shared" si="1"/>
        <v>112</v>
      </c>
      <c r="B115" s="1" t="s">
        <v>281</v>
      </c>
      <c r="C115" s="1" t="s">
        <v>282</v>
      </c>
      <c r="D115" s="1" t="s">
        <v>283</v>
      </c>
      <c r="E115" s="8" t="s">
        <v>284</v>
      </c>
      <c r="F115" s="1" t="s">
        <v>13</v>
      </c>
      <c r="G115" s="1" t="s">
        <v>278</v>
      </c>
      <c r="H115" s="1">
        <v>42</v>
      </c>
      <c r="I115" s="12">
        <v>0.11159722222222222</v>
      </c>
    </row>
    <row r="116" spans="1:9" x14ac:dyDescent="0.35">
      <c r="A116" s="1">
        <f t="shared" si="1"/>
        <v>113</v>
      </c>
      <c r="B116" s="1" t="s">
        <v>279</v>
      </c>
      <c r="C116" s="1" t="s">
        <v>280</v>
      </c>
      <c r="D116" s="1" t="s">
        <v>283</v>
      </c>
      <c r="E116" s="8"/>
      <c r="F116" s="1" t="s">
        <v>13</v>
      </c>
      <c r="G116" s="1" t="s">
        <v>278</v>
      </c>
      <c r="H116" s="1">
        <v>38</v>
      </c>
      <c r="I116" s="12">
        <v>0.11159722222222222</v>
      </c>
    </row>
    <row r="117" spans="1:9" x14ac:dyDescent="0.35">
      <c r="A117" s="1">
        <f t="shared" si="1"/>
        <v>114</v>
      </c>
      <c r="B117" s="1" t="s">
        <v>276</v>
      </c>
      <c r="C117" s="1" t="s">
        <v>77</v>
      </c>
      <c r="D117" s="1" t="s">
        <v>277</v>
      </c>
      <c r="E117" s="8">
        <v>180</v>
      </c>
      <c r="F117" s="2" t="s">
        <v>13</v>
      </c>
      <c r="G117" s="1" t="s">
        <v>278</v>
      </c>
      <c r="H117" s="1">
        <v>37</v>
      </c>
      <c r="I117" s="12">
        <v>0.12060185185185185</v>
      </c>
    </row>
    <row r="118" spans="1:9" x14ac:dyDescent="0.35">
      <c r="A118" s="1">
        <f t="shared" si="1"/>
        <v>115</v>
      </c>
      <c r="B118" s="1" t="s">
        <v>273</v>
      </c>
      <c r="C118" s="1" t="s">
        <v>274</v>
      </c>
      <c r="D118" s="1" t="s">
        <v>275</v>
      </c>
      <c r="E118" s="8">
        <v>484</v>
      </c>
      <c r="F118" s="1" t="s">
        <v>13</v>
      </c>
      <c r="G118" s="1" t="s">
        <v>278</v>
      </c>
      <c r="H118" s="1">
        <v>59</v>
      </c>
      <c r="I118" s="12">
        <v>0.12210648148148147</v>
      </c>
    </row>
    <row r="119" spans="1:9" x14ac:dyDescent="0.35">
      <c r="A119" s="1">
        <f t="shared" si="1"/>
        <v>116</v>
      </c>
      <c r="B119" s="1" t="s">
        <v>270</v>
      </c>
      <c r="C119" s="1" t="s">
        <v>271</v>
      </c>
      <c r="D119" s="1" t="s">
        <v>272</v>
      </c>
      <c r="E119" s="8"/>
      <c r="F119" s="1" t="s">
        <v>13</v>
      </c>
      <c r="G119" s="1" t="s">
        <v>269</v>
      </c>
      <c r="H119" s="1">
        <v>45</v>
      </c>
      <c r="I119" s="12">
        <v>0.1230787037037037</v>
      </c>
    </row>
    <row r="120" spans="1:9" x14ac:dyDescent="0.35">
      <c r="A120" s="1">
        <f t="shared" si="1"/>
        <v>117</v>
      </c>
      <c r="B120" s="1" t="s">
        <v>266</v>
      </c>
      <c r="C120" s="1" t="s">
        <v>267</v>
      </c>
      <c r="D120" s="1" t="s">
        <v>268</v>
      </c>
      <c r="E120" s="8"/>
      <c r="F120" s="1" t="s">
        <v>13</v>
      </c>
      <c r="G120" s="1" t="s">
        <v>269</v>
      </c>
      <c r="H120" s="1">
        <v>31</v>
      </c>
      <c r="I120" s="12">
        <v>0.12309027777777777</v>
      </c>
    </row>
    <row r="121" spans="1:9" x14ac:dyDescent="0.35">
      <c r="A121" s="1">
        <f t="shared" si="1"/>
        <v>118</v>
      </c>
      <c r="B121" s="1"/>
      <c r="C121" s="1"/>
      <c r="D121" s="1"/>
      <c r="E121" s="8"/>
      <c r="F121" s="1"/>
      <c r="G121" s="1"/>
      <c r="H121" s="1"/>
      <c r="I121" s="12"/>
    </row>
    <row r="122" spans="1:9" x14ac:dyDescent="0.35">
      <c r="A122" s="1">
        <f t="shared" si="1"/>
        <v>119</v>
      </c>
      <c r="B122" s="1"/>
      <c r="C122" s="1"/>
      <c r="D122" s="1"/>
      <c r="E122" s="8"/>
      <c r="F122" s="1"/>
      <c r="G122" s="1"/>
      <c r="H122" s="1"/>
      <c r="I122" s="12"/>
    </row>
    <row r="123" spans="1:9" x14ac:dyDescent="0.35">
      <c r="A123" s="1">
        <f t="shared" si="1"/>
        <v>120</v>
      </c>
      <c r="B123" s="1"/>
      <c r="C123" s="1"/>
      <c r="D123" s="1"/>
      <c r="E123" s="8"/>
      <c r="F123" s="1"/>
      <c r="G123" s="1"/>
      <c r="H123" s="1"/>
      <c r="I123" s="12"/>
    </row>
    <row r="124" spans="1:9" x14ac:dyDescent="0.35">
      <c r="A124" s="1">
        <f t="shared" si="1"/>
        <v>121</v>
      </c>
      <c r="B124" s="1"/>
      <c r="C124" s="1"/>
      <c r="D124" s="1"/>
      <c r="E124" s="8"/>
      <c r="F124" s="1"/>
      <c r="G124" s="1"/>
      <c r="H124" s="1"/>
      <c r="I124" s="12"/>
    </row>
    <row r="125" spans="1:9" x14ac:dyDescent="0.35">
      <c r="A125" s="1">
        <f t="shared" si="1"/>
        <v>122</v>
      </c>
      <c r="B125" s="1"/>
      <c r="C125" s="1"/>
      <c r="D125" s="1"/>
      <c r="E125" s="8"/>
      <c r="F125" s="1"/>
      <c r="G125" s="1"/>
      <c r="H125" s="1"/>
      <c r="I125" s="12"/>
    </row>
    <row r="126" spans="1:9" x14ac:dyDescent="0.35">
      <c r="A126" s="1">
        <f t="shared" si="1"/>
        <v>123</v>
      </c>
      <c r="B126" s="1"/>
      <c r="C126" s="1"/>
      <c r="D126" s="1"/>
      <c r="E126" s="8"/>
      <c r="F126" s="1"/>
      <c r="G126" s="1"/>
      <c r="H126" s="1"/>
      <c r="I126" s="12"/>
    </row>
    <row r="127" spans="1:9" x14ac:dyDescent="0.35">
      <c r="A127" s="1">
        <f t="shared" si="1"/>
        <v>124</v>
      </c>
      <c r="B127" s="1"/>
      <c r="C127" s="1"/>
      <c r="D127" s="1"/>
      <c r="E127" s="8"/>
      <c r="F127" s="1"/>
      <c r="G127" s="1"/>
      <c r="H127" s="1"/>
      <c r="I127" s="12"/>
    </row>
    <row r="128" spans="1:9" x14ac:dyDescent="0.35">
      <c r="A128" s="1">
        <f t="shared" si="1"/>
        <v>125</v>
      </c>
      <c r="B128" s="1"/>
      <c r="C128" s="1"/>
      <c r="D128" s="1"/>
      <c r="E128" s="8"/>
      <c r="F128" s="1"/>
      <c r="G128" s="1"/>
      <c r="H128" s="1"/>
      <c r="I128" s="12"/>
    </row>
    <row r="129" spans="1:9" x14ac:dyDescent="0.35">
      <c r="A129" s="1">
        <f t="shared" si="1"/>
        <v>126</v>
      </c>
      <c r="B129" s="1"/>
      <c r="C129" s="1"/>
      <c r="D129" s="1"/>
      <c r="E129" s="8"/>
      <c r="F129" s="1"/>
      <c r="G129" s="1"/>
      <c r="H129" s="1"/>
    </row>
    <row r="130" spans="1:9" x14ac:dyDescent="0.35">
      <c r="A130" s="1">
        <f t="shared" si="1"/>
        <v>127</v>
      </c>
      <c r="B130" s="1"/>
      <c r="C130" s="1"/>
      <c r="D130" s="1"/>
      <c r="E130" s="8"/>
      <c r="F130" s="1"/>
      <c r="G130" s="1"/>
      <c r="H130" s="1"/>
    </row>
    <row r="131" spans="1:9" x14ac:dyDescent="0.35">
      <c r="A131" s="1">
        <f t="shared" si="1"/>
        <v>128</v>
      </c>
      <c r="B131" s="1"/>
      <c r="C131" s="1"/>
      <c r="D131" s="1"/>
      <c r="E131" s="8"/>
      <c r="F131" s="1"/>
      <c r="G131" s="1"/>
      <c r="H131" s="1"/>
    </row>
    <row r="132" spans="1:9" x14ac:dyDescent="0.35">
      <c r="A132" s="1">
        <f t="shared" si="1"/>
        <v>129</v>
      </c>
      <c r="B132" s="1"/>
      <c r="C132" s="1"/>
      <c r="D132" s="1"/>
      <c r="E132" s="8"/>
      <c r="F132" s="1"/>
      <c r="G132" s="1"/>
      <c r="H132" s="1"/>
    </row>
    <row r="133" spans="1:9" x14ac:dyDescent="0.35">
      <c r="A133" s="1">
        <f t="shared" si="1"/>
        <v>130</v>
      </c>
      <c r="B133" s="1"/>
      <c r="C133" s="1"/>
      <c r="D133" s="1"/>
      <c r="E133" s="8"/>
      <c r="F133" s="1"/>
      <c r="G133" s="1"/>
      <c r="H133" s="1"/>
    </row>
    <row r="134" spans="1:9" x14ac:dyDescent="0.35">
      <c r="A134" s="1">
        <f t="shared" si="1"/>
        <v>131</v>
      </c>
      <c r="B134" s="1"/>
      <c r="C134" s="1"/>
      <c r="D134" s="1"/>
      <c r="E134" s="8"/>
      <c r="F134" s="1"/>
      <c r="G134" s="1"/>
      <c r="H134" s="1"/>
      <c r="I134" s="3"/>
    </row>
    <row r="135" spans="1:9" x14ac:dyDescent="0.35">
      <c r="A135" s="1">
        <f t="shared" si="1"/>
        <v>132</v>
      </c>
      <c r="B135" s="1"/>
      <c r="C135" s="1"/>
      <c r="D135" s="1"/>
      <c r="E135" s="8"/>
      <c r="F135" s="1"/>
      <c r="G135" s="1"/>
      <c r="H135" s="1"/>
      <c r="I135" s="3"/>
    </row>
    <row r="136" spans="1:9" x14ac:dyDescent="0.35">
      <c r="A136" s="1">
        <f t="shared" si="1"/>
        <v>133</v>
      </c>
      <c r="B136" s="1"/>
      <c r="C136" s="1"/>
      <c r="D136" s="1"/>
      <c r="E136" s="8"/>
      <c r="F136" s="1"/>
      <c r="G136" s="1"/>
      <c r="H136" s="1"/>
      <c r="I136" s="3"/>
    </row>
    <row r="137" spans="1:9" x14ac:dyDescent="0.35">
      <c r="A137" s="1">
        <f t="shared" si="1"/>
        <v>134</v>
      </c>
      <c r="B137" s="1"/>
      <c r="C137" s="1"/>
      <c r="D137" s="1"/>
      <c r="E137" s="8"/>
      <c r="F137" s="1"/>
      <c r="G137" s="1"/>
      <c r="H137" s="1"/>
      <c r="I137" s="3"/>
    </row>
    <row r="138" spans="1:9" x14ac:dyDescent="0.35">
      <c r="A138" s="1">
        <f t="shared" si="1"/>
        <v>135</v>
      </c>
      <c r="B138" s="1"/>
      <c r="C138" s="1"/>
      <c r="D138" s="1"/>
      <c r="E138" s="8"/>
      <c r="F138" s="1"/>
      <c r="G138" s="1"/>
      <c r="H138" s="1"/>
      <c r="I138" s="3"/>
    </row>
    <row r="139" spans="1:9" x14ac:dyDescent="0.35">
      <c r="A139" s="1">
        <f t="shared" ref="A139:A202" si="2">A138+1</f>
        <v>136</v>
      </c>
      <c r="B139" s="1"/>
      <c r="C139" s="1"/>
      <c r="D139" s="1"/>
      <c r="E139" s="8"/>
      <c r="F139" s="1"/>
      <c r="G139" s="1"/>
      <c r="H139" s="1"/>
      <c r="I139" s="3"/>
    </row>
    <row r="140" spans="1:9" x14ac:dyDescent="0.35">
      <c r="A140" s="1">
        <f t="shared" si="2"/>
        <v>137</v>
      </c>
      <c r="B140" s="1"/>
      <c r="C140" s="1"/>
      <c r="D140" s="1"/>
      <c r="E140" s="8"/>
      <c r="F140" s="1"/>
      <c r="G140" s="1"/>
      <c r="H140" s="1"/>
      <c r="I140" s="3"/>
    </row>
    <row r="141" spans="1:9" x14ac:dyDescent="0.35">
      <c r="A141" s="1">
        <f t="shared" si="2"/>
        <v>138</v>
      </c>
      <c r="B141" s="1"/>
      <c r="C141" s="1"/>
      <c r="D141" s="1"/>
      <c r="E141" s="8"/>
      <c r="F141" s="1"/>
      <c r="G141" s="1"/>
      <c r="H141" s="1"/>
      <c r="I141" s="3"/>
    </row>
    <row r="142" spans="1:9" x14ac:dyDescent="0.35">
      <c r="A142" s="1">
        <f t="shared" si="2"/>
        <v>139</v>
      </c>
      <c r="B142" s="1"/>
      <c r="C142" s="1"/>
      <c r="D142" s="1"/>
      <c r="E142" s="8"/>
      <c r="F142" s="1"/>
      <c r="G142" s="1"/>
      <c r="H142" s="1"/>
      <c r="I142" s="3"/>
    </row>
    <row r="143" spans="1:9" x14ac:dyDescent="0.35">
      <c r="A143" s="1">
        <f t="shared" si="2"/>
        <v>140</v>
      </c>
      <c r="B143" s="1"/>
      <c r="C143" s="1"/>
      <c r="D143" s="1"/>
      <c r="E143" s="8"/>
      <c r="F143" s="1"/>
      <c r="G143" s="1"/>
      <c r="H143" s="1"/>
      <c r="I143" s="4"/>
    </row>
    <row r="144" spans="1:9" x14ac:dyDescent="0.35">
      <c r="A144" s="1">
        <f t="shared" si="2"/>
        <v>141</v>
      </c>
      <c r="B144" s="1"/>
      <c r="C144" s="1"/>
      <c r="D144" s="1"/>
      <c r="E144" s="8"/>
      <c r="F144" s="1"/>
      <c r="G144" s="1"/>
      <c r="H144" s="1"/>
      <c r="I144" s="4"/>
    </row>
    <row r="145" spans="1:9" x14ac:dyDescent="0.35">
      <c r="A145" s="1">
        <f t="shared" si="2"/>
        <v>142</v>
      </c>
      <c r="B145" s="1"/>
      <c r="C145" s="1"/>
      <c r="D145" s="1"/>
      <c r="E145" s="8"/>
      <c r="F145" s="1"/>
      <c r="G145" s="1"/>
      <c r="H145" s="1"/>
      <c r="I145" s="4"/>
    </row>
    <row r="146" spans="1:9" x14ac:dyDescent="0.35">
      <c r="A146" s="1">
        <f t="shared" si="2"/>
        <v>143</v>
      </c>
      <c r="B146" s="1"/>
      <c r="C146" s="1"/>
      <c r="D146" s="1"/>
      <c r="E146" s="8"/>
      <c r="F146" s="1"/>
      <c r="G146" s="1"/>
      <c r="H146" s="1"/>
      <c r="I146" s="4"/>
    </row>
    <row r="147" spans="1:9" x14ac:dyDescent="0.35">
      <c r="A147" s="1">
        <f t="shared" si="2"/>
        <v>144</v>
      </c>
      <c r="B147" s="1"/>
      <c r="C147" s="1"/>
      <c r="D147" s="1"/>
      <c r="E147" s="8"/>
      <c r="F147" s="1"/>
      <c r="G147" s="1"/>
      <c r="H147" s="1"/>
      <c r="I147" s="4"/>
    </row>
    <row r="148" spans="1:9" x14ac:dyDescent="0.35">
      <c r="A148" s="1">
        <f t="shared" si="2"/>
        <v>145</v>
      </c>
      <c r="B148" s="1"/>
      <c r="C148" s="1"/>
      <c r="D148" s="6"/>
      <c r="E148" s="8"/>
      <c r="F148" s="1"/>
      <c r="G148" s="5"/>
      <c r="H148" s="5"/>
      <c r="I148" s="4"/>
    </row>
    <row r="149" spans="1:9" x14ac:dyDescent="0.35">
      <c r="A149" s="1">
        <f t="shared" si="2"/>
        <v>146</v>
      </c>
      <c r="B149" s="1"/>
      <c r="C149" s="1"/>
      <c r="D149" s="6"/>
      <c r="E149" s="8"/>
      <c r="F149" s="1"/>
      <c r="G149" s="1"/>
      <c r="H149" s="1"/>
      <c r="I149" s="4"/>
    </row>
    <row r="150" spans="1:9" x14ac:dyDescent="0.35">
      <c r="A150" s="1">
        <f t="shared" si="2"/>
        <v>147</v>
      </c>
      <c r="B150" s="1"/>
      <c r="C150" s="1"/>
      <c r="D150" s="1"/>
      <c r="E150" s="10"/>
      <c r="F150" s="1"/>
      <c r="G150" s="1"/>
      <c r="H150" s="1"/>
      <c r="I150" s="4"/>
    </row>
    <row r="151" spans="1:9" x14ac:dyDescent="0.35">
      <c r="A151" s="1">
        <f t="shared" si="2"/>
        <v>148</v>
      </c>
      <c r="B151" s="1"/>
      <c r="C151" s="1"/>
      <c r="D151" s="1"/>
      <c r="E151" s="10"/>
      <c r="F151" s="1"/>
      <c r="G151" s="1"/>
      <c r="H151" s="1"/>
      <c r="I151" s="4"/>
    </row>
    <row r="152" spans="1:9" x14ac:dyDescent="0.35">
      <c r="A152" s="1">
        <f t="shared" si="2"/>
        <v>149</v>
      </c>
      <c r="B152" s="1"/>
      <c r="C152" s="1"/>
      <c r="D152" s="1"/>
      <c r="E152" s="10"/>
      <c r="F152" s="1"/>
      <c r="G152" s="1"/>
      <c r="H152" s="1"/>
      <c r="I152" s="4"/>
    </row>
    <row r="153" spans="1:9" x14ac:dyDescent="0.35">
      <c r="A153" s="1">
        <f t="shared" si="2"/>
        <v>150</v>
      </c>
      <c r="B153" s="1"/>
      <c r="C153" s="1"/>
      <c r="D153" s="1"/>
      <c r="E153" s="10"/>
      <c r="F153" s="1"/>
      <c r="G153" s="1"/>
      <c r="H153" s="1"/>
      <c r="I153" s="4"/>
    </row>
    <row r="154" spans="1:9" x14ac:dyDescent="0.35">
      <c r="A154" s="1">
        <f t="shared" si="2"/>
        <v>151</v>
      </c>
      <c r="B154" s="1"/>
      <c r="C154" s="1"/>
      <c r="D154" s="1"/>
      <c r="E154" s="10"/>
      <c r="F154" s="1"/>
      <c r="G154" s="1"/>
      <c r="H154" s="1"/>
      <c r="I154" s="4"/>
    </row>
    <row r="155" spans="1:9" x14ac:dyDescent="0.35">
      <c r="A155" s="1">
        <f t="shared" si="2"/>
        <v>152</v>
      </c>
      <c r="B155" s="1"/>
      <c r="C155" s="1"/>
      <c r="D155" s="1"/>
      <c r="E155" s="10"/>
      <c r="F155" s="1"/>
      <c r="G155" s="1"/>
      <c r="H155" s="1"/>
      <c r="I155" s="4"/>
    </row>
    <row r="156" spans="1:9" x14ac:dyDescent="0.35">
      <c r="A156" s="1">
        <f t="shared" si="2"/>
        <v>153</v>
      </c>
      <c r="B156" s="1"/>
      <c r="C156" s="1"/>
      <c r="D156" s="1"/>
      <c r="E156" s="10"/>
      <c r="F156" s="1"/>
      <c r="G156" s="1"/>
      <c r="H156" s="1"/>
      <c r="I156" s="4"/>
    </row>
    <row r="157" spans="1:9" x14ac:dyDescent="0.35">
      <c r="A157" s="1">
        <f t="shared" si="2"/>
        <v>154</v>
      </c>
      <c r="B157" s="1"/>
      <c r="C157" s="1"/>
      <c r="D157" s="1"/>
      <c r="E157" s="10"/>
      <c r="F157" s="1"/>
      <c r="G157" s="1"/>
      <c r="H157" s="1"/>
      <c r="I157" s="4"/>
    </row>
    <row r="158" spans="1:9" x14ac:dyDescent="0.35">
      <c r="A158" s="1">
        <f t="shared" si="2"/>
        <v>155</v>
      </c>
      <c r="B158" s="1"/>
      <c r="C158" s="1"/>
      <c r="D158" s="1"/>
      <c r="E158" s="10"/>
      <c r="F158" s="1"/>
      <c r="G158" s="1"/>
      <c r="H158" s="1"/>
      <c r="I158" s="4"/>
    </row>
    <row r="159" spans="1:9" x14ac:dyDescent="0.35">
      <c r="A159" s="1">
        <f t="shared" si="2"/>
        <v>156</v>
      </c>
      <c r="B159" s="1"/>
      <c r="C159" s="1"/>
      <c r="D159" s="1"/>
      <c r="E159" s="10"/>
      <c r="F159" s="1"/>
      <c r="G159" s="1"/>
      <c r="H159" s="1"/>
      <c r="I159" s="4"/>
    </row>
    <row r="160" spans="1:9" x14ac:dyDescent="0.35">
      <c r="A160" s="1">
        <f t="shared" si="2"/>
        <v>157</v>
      </c>
      <c r="B160" s="1"/>
      <c r="C160" s="1"/>
      <c r="D160" s="1"/>
      <c r="E160" s="10"/>
      <c r="F160" s="1"/>
      <c r="G160" s="1"/>
      <c r="H160" s="1"/>
      <c r="I160" s="4"/>
    </row>
    <row r="161" spans="1:9" x14ac:dyDescent="0.35">
      <c r="A161" s="1">
        <f t="shared" si="2"/>
        <v>158</v>
      </c>
      <c r="B161" s="1"/>
      <c r="C161" s="1"/>
      <c r="D161" s="1"/>
      <c r="E161" s="10"/>
      <c r="F161" s="1"/>
      <c r="G161" s="1"/>
      <c r="H161" s="1"/>
      <c r="I161" s="4"/>
    </row>
    <row r="162" spans="1:9" x14ac:dyDescent="0.35">
      <c r="A162" s="1">
        <f t="shared" si="2"/>
        <v>159</v>
      </c>
      <c r="B162" s="1"/>
      <c r="C162" s="1"/>
      <c r="D162" s="1"/>
      <c r="E162" s="10"/>
      <c r="F162" s="1"/>
      <c r="G162" s="1"/>
      <c r="H162" s="1"/>
      <c r="I162" s="4"/>
    </row>
    <row r="163" spans="1:9" x14ac:dyDescent="0.35">
      <c r="A163" s="1">
        <f t="shared" si="2"/>
        <v>160</v>
      </c>
      <c r="B163" s="1"/>
      <c r="C163" s="1"/>
      <c r="D163" s="1"/>
      <c r="E163" s="10"/>
      <c r="F163" s="1"/>
      <c r="G163" s="1"/>
      <c r="H163" s="1"/>
      <c r="I163" s="4"/>
    </row>
    <row r="164" spans="1:9" x14ac:dyDescent="0.35">
      <c r="A164" s="1">
        <f t="shared" si="2"/>
        <v>161</v>
      </c>
      <c r="B164" s="1"/>
      <c r="C164" s="1"/>
      <c r="D164" s="1"/>
      <c r="E164" s="10"/>
      <c r="F164" s="1"/>
      <c r="G164" s="1"/>
      <c r="H164" s="1"/>
      <c r="I164" s="4"/>
    </row>
    <row r="165" spans="1:9" x14ac:dyDescent="0.35">
      <c r="A165" s="1">
        <f t="shared" si="2"/>
        <v>162</v>
      </c>
      <c r="B165" s="1"/>
      <c r="C165" s="1"/>
      <c r="D165" s="1"/>
      <c r="E165" s="10"/>
      <c r="F165" s="1"/>
      <c r="G165" s="1"/>
      <c r="H165" s="1"/>
      <c r="I165" s="4"/>
    </row>
    <row r="166" spans="1:9" x14ac:dyDescent="0.35">
      <c r="A166" s="1">
        <f t="shared" si="2"/>
        <v>163</v>
      </c>
      <c r="B166" s="1"/>
      <c r="C166" s="1"/>
      <c r="D166" s="1"/>
      <c r="E166" s="10"/>
      <c r="F166" s="1"/>
      <c r="G166" s="1"/>
      <c r="H166" s="1"/>
      <c r="I166" s="4"/>
    </row>
    <row r="167" spans="1:9" x14ac:dyDescent="0.35">
      <c r="A167" s="1">
        <f t="shared" si="2"/>
        <v>164</v>
      </c>
      <c r="B167" s="1"/>
      <c r="C167" s="1"/>
      <c r="D167" s="1"/>
      <c r="E167" s="10"/>
      <c r="F167" s="1"/>
      <c r="G167" s="1"/>
      <c r="H167" s="1"/>
      <c r="I167" s="4"/>
    </row>
    <row r="168" spans="1:9" x14ac:dyDescent="0.35">
      <c r="A168" s="1">
        <f t="shared" si="2"/>
        <v>165</v>
      </c>
      <c r="B168" s="1"/>
      <c r="C168" s="1"/>
      <c r="D168" s="1"/>
      <c r="E168" s="10"/>
      <c r="F168" s="1"/>
      <c r="G168" s="1"/>
      <c r="H168" s="1"/>
      <c r="I168" s="4"/>
    </row>
    <row r="169" spans="1:9" x14ac:dyDescent="0.35">
      <c r="A169" s="1">
        <f t="shared" si="2"/>
        <v>166</v>
      </c>
      <c r="B169" s="1"/>
      <c r="C169" s="1"/>
      <c r="D169" s="1"/>
      <c r="E169" s="10"/>
      <c r="F169" s="1"/>
      <c r="G169" s="1"/>
      <c r="H169" s="1"/>
      <c r="I169" s="4"/>
    </row>
    <row r="170" spans="1:9" x14ac:dyDescent="0.35">
      <c r="A170" s="1">
        <f t="shared" si="2"/>
        <v>167</v>
      </c>
      <c r="B170" s="1"/>
      <c r="C170" s="1"/>
      <c r="D170" s="1"/>
      <c r="E170" s="10"/>
      <c r="F170" s="1"/>
      <c r="G170" s="1"/>
      <c r="H170" s="1"/>
      <c r="I170" s="4"/>
    </row>
    <row r="171" spans="1:9" x14ac:dyDescent="0.35">
      <c r="A171" s="1">
        <f t="shared" si="2"/>
        <v>168</v>
      </c>
      <c r="B171" s="1"/>
      <c r="C171" s="1"/>
      <c r="D171" s="1"/>
      <c r="E171" s="10"/>
      <c r="F171" s="1"/>
      <c r="G171" s="1"/>
      <c r="H171" s="1"/>
      <c r="I171" s="4"/>
    </row>
    <row r="172" spans="1:9" x14ac:dyDescent="0.35">
      <c r="A172" s="1">
        <f t="shared" si="2"/>
        <v>169</v>
      </c>
      <c r="B172" s="1"/>
      <c r="C172" s="1"/>
      <c r="D172" s="1"/>
      <c r="E172" s="10"/>
      <c r="F172" s="1"/>
      <c r="G172" s="1"/>
      <c r="H172" s="1"/>
      <c r="I172" s="4"/>
    </row>
    <row r="173" spans="1:9" x14ac:dyDescent="0.35">
      <c r="A173" s="1">
        <f t="shared" si="2"/>
        <v>170</v>
      </c>
      <c r="B173" s="1"/>
      <c r="C173" s="1"/>
      <c r="D173" s="1"/>
      <c r="E173" s="10"/>
      <c r="F173" s="1"/>
      <c r="G173" s="1"/>
      <c r="H173" s="1"/>
      <c r="I173" s="4"/>
    </row>
    <row r="174" spans="1:9" x14ac:dyDescent="0.35">
      <c r="A174" s="1">
        <f t="shared" si="2"/>
        <v>171</v>
      </c>
      <c r="B174" s="1"/>
      <c r="C174" s="1"/>
      <c r="D174" s="1"/>
      <c r="E174" s="10"/>
      <c r="F174" s="1"/>
      <c r="G174" s="1"/>
      <c r="H174" s="1"/>
      <c r="I174" s="4"/>
    </row>
    <row r="175" spans="1:9" x14ac:dyDescent="0.35">
      <c r="A175" s="1">
        <f t="shared" si="2"/>
        <v>172</v>
      </c>
      <c r="B175" s="1"/>
      <c r="C175" s="1"/>
      <c r="D175" s="1"/>
      <c r="E175" s="10"/>
      <c r="F175" s="1"/>
      <c r="G175" s="1"/>
      <c r="H175" s="1"/>
      <c r="I175" s="4"/>
    </row>
    <row r="176" spans="1:9" x14ac:dyDescent="0.35">
      <c r="A176" s="1">
        <f t="shared" si="2"/>
        <v>173</v>
      </c>
      <c r="B176" s="1"/>
      <c r="C176" s="1"/>
      <c r="D176" s="1"/>
      <c r="E176" s="10"/>
      <c r="F176" s="1"/>
      <c r="G176" s="1"/>
      <c r="H176" s="1"/>
      <c r="I176" s="4"/>
    </row>
    <row r="177" spans="1:9" x14ac:dyDescent="0.35">
      <c r="A177" s="1">
        <f t="shared" si="2"/>
        <v>174</v>
      </c>
      <c r="B177" s="1"/>
      <c r="C177" s="1"/>
      <c r="D177" s="1"/>
      <c r="E177" s="8"/>
      <c r="F177" s="1"/>
      <c r="G177" s="2"/>
      <c r="H177" s="2"/>
      <c r="I177" s="4"/>
    </row>
    <row r="178" spans="1:9" x14ac:dyDescent="0.35">
      <c r="A178" s="1">
        <f t="shared" si="2"/>
        <v>175</v>
      </c>
      <c r="B178" s="1"/>
      <c r="C178" s="1"/>
      <c r="D178" s="1"/>
      <c r="E178" s="8"/>
      <c r="F178" s="1"/>
      <c r="G178" s="2"/>
      <c r="H178" s="2"/>
      <c r="I178" s="4"/>
    </row>
    <row r="179" spans="1:9" x14ac:dyDescent="0.35">
      <c r="A179" s="1">
        <f t="shared" si="2"/>
        <v>176</v>
      </c>
      <c r="B179" s="1"/>
      <c r="C179" s="1"/>
      <c r="D179" s="1"/>
      <c r="E179" s="8"/>
      <c r="F179" s="1"/>
      <c r="G179" s="2"/>
      <c r="H179" s="2"/>
      <c r="I179" s="4"/>
    </row>
    <row r="180" spans="1:9" x14ac:dyDescent="0.35">
      <c r="A180" s="1">
        <f t="shared" si="2"/>
        <v>177</v>
      </c>
      <c r="B180" s="1"/>
      <c r="C180" s="1"/>
      <c r="D180" s="1"/>
      <c r="E180" s="8"/>
      <c r="F180" s="1"/>
      <c r="G180" s="2"/>
      <c r="H180" s="2"/>
      <c r="I180" s="4"/>
    </row>
    <row r="181" spans="1:9" x14ac:dyDescent="0.35">
      <c r="A181" s="1">
        <f t="shared" si="2"/>
        <v>178</v>
      </c>
      <c r="B181" s="1"/>
      <c r="C181" s="1"/>
      <c r="D181" s="1"/>
      <c r="E181" s="8"/>
      <c r="F181" s="1"/>
      <c r="G181" s="2"/>
      <c r="H181" s="2"/>
      <c r="I181" s="4"/>
    </row>
    <row r="182" spans="1:9" x14ac:dyDescent="0.35">
      <c r="A182" s="1">
        <f t="shared" si="2"/>
        <v>179</v>
      </c>
      <c r="B182" s="1"/>
      <c r="C182" s="1"/>
      <c r="D182" s="1"/>
      <c r="E182" s="8"/>
      <c r="F182" s="1"/>
      <c r="G182" s="2"/>
      <c r="H182" s="2"/>
      <c r="I182" s="4"/>
    </row>
    <row r="183" spans="1:9" x14ac:dyDescent="0.35">
      <c r="A183" s="1">
        <f t="shared" si="2"/>
        <v>180</v>
      </c>
      <c r="B183" s="1"/>
      <c r="C183" s="1"/>
      <c r="D183" s="1"/>
      <c r="E183" s="8"/>
      <c r="F183" s="1"/>
      <c r="G183" s="2"/>
      <c r="H183" s="2"/>
      <c r="I183" s="4"/>
    </row>
    <row r="184" spans="1:9" x14ac:dyDescent="0.35">
      <c r="A184" s="1">
        <f t="shared" si="2"/>
        <v>181</v>
      </c>
      <c r="B184" s="1"/>
      <c r="C184" s="1"/>
      <c r="D184" s="1"/>
      <c r="E184" s="8"/>
      <c r="F184" s="1"/>
      <c r="G184" s="2"/>
      <c r="H184" s="2"/>
      <c r="I184" s="4"/>
    </row>
    <row r="185" spans="1:9" x14ac:dyDescent="0.35">
      <c r="A185" s="1">
        <f t="shared" si="2"/>
        <v>182</v>
      </c>
      <c r="B185" s="1"/>
      <c r="C185" s="1"/>
      <c r="D185" s="1"/>
      <c r="E185" s="8"/>
      <c r="F185" s="1"/>
      <c r="G185" s="2"/>
      <c r="H185" s="2"/>
      <c r="I185" s="4"/>
    </row>
    <row r="186" spans="1:9" x14ac:dyDescent="0.35">
      <c r="A186" s="1">
        <f t="shared" si="2"/>
        <v>183</v>
      </c>
      <c r="B186" s="1"/>
      <c r="C186" s="1"/>
      <c r="D186" s="1"/>
      <c r="E186" s="8"/>
      <c r="F186" s="1"/>
      <c r="G186" s="2"/>
      <c r="H186" s="2"/>
      <c r="I186" s="4"/>
    </row>
    <row r="187" spans="1:9" x14ac:dyDescent="0.35">
      <c r="A187" s="1">
        <f t="shared" si="2"/>
        <v>184</v>
      </c>
      <c r="B187" s="1"/>
      <c r="C187" s="1"/>
      <c r="D187" s="1"/>
      <c r="E187" s="8"/>
      <c r="F187" s="1"/>
      <c r="G187" s="2"/>
      <c r="H187" s="2"/>
      <c r="I187" s="4"/>
    </row>
    <row r="188" spans="1:9" x14ac:dyDescent="0.35">
      <c r="A188" s="1">
        <f t="shared" si="2"/>
        <v>185</v>
      </c>
      <c r="B188" s="1"/>
      <c r="C188" s="1"/>
      <c r="D188" s="1"/>
      <c r="E188" s="8"/>
      <c r="F188" s="1"/>
      <c r="G188" s="2"/>
      <c r="H188" s="2"/>
      <c r="I188" s="4"/>
    </row>
    <row r="189" spans="1:9" x14ac:dyDescent="0.35">
      <c r="A189" s="1">
        <f t="shared" si="2"/>
        <v>186</v>
      </c>
      <c r="B189" s="1"/>
      <c r="C189" s="1"/>
      <c r="D189" s="1"/>
      <c r="E189" s="8"/>
      <c r="F189" s="1"/>
      <c r="G189" s="2"/>
      <c r="H189" s="2"/>
      <c r="I189" s="4"/>
    </row>
    <row r="190" spans="1:9" x14ac:dyDescent="0.35">
      <c r="A190" s="1">
        <f t="shared" si="2"/>
        <v>187</v>
      </c>
      <c r="B190" s="1"/>
      <c r="C190" s="1"/>
      <c r="D190" s="1"/>
      <c r="E190" s="8"/>
      <c r="F190" s="1"/>
      <c r="G190" s="2"/>
      <c r="H190" s="2"/>
      <c r="I190" s="4"/>
    </row>
    <row r="191" spans="1:9" x14ac:dyDescent="0.35">
      <c r="A191" s="1">
        <f t="shared" si="2"/>
        <v>188</v>
      </c>
      <c r="B191" s="1"/>
      <c r="C191" s="1"/>
      <c r="D191" s="1"/>
      <c r="E191" s="8"/>
      <c r="F191" s="1"/>
      <c r="G191" s="2"/>
      <c r="H191" s="2"/>
      <c r="I191" s="4"/>
    </row>
    <row r="192" spans="1:9" x14ac:dyDescent="0.35">
      <c r="A192" s="1">
        <f t="shared" si="2"/>
        <v>189</v>
      </c>
      <c r="B192" s="1"/>
      <c r="C192" s="1"/>
      <c r="D192" s="1"/>
      <c r="E192" s="8"/>
      <c r="F192" s="1"/>
      <c r="G192" s="2"/>
      <c r="H192" s="2"/>
      <c r="I192" s="4"/>
    </row>
    <row r="193" spans="1:9" x14ac:dyDescent="0.35">
      <c r="A193" s="1">
        <f t="shared" si="2"/>
        <v>190</v>
      </c>
      <c r="B193" s="1"/>
      <c r="C193" s="1"/>
      <c r="D193" s="1"/>
      <c r="E193" s="8"/>
      <c r="F193" s="1"/>
      <c r="G193" s="2"/>
      <c r="H193" s="2"/>
      <c r="I193" s="4"/>
    </row>
    <row r="194" spans="1:9" x14ac:dyDescent="0.35">
      <c r="A194" s="1">
        <f t="shared" si="2"/>
        <v>191</v>
      </c>
      <c r="B194" s="1"/>
      <c r="C194" s="1"/>
      <c r="D194" s="1"/>
      <c r="E194" s="8"/>
      <c r="F194" s="1"/>
      <c r="G194" s="2"/>
      <c r="H194" s="2"/>
      <c r="I194" s="4"/>
    </row>
    <row r="195" spans="1:9" x14ac:dyDescent="0.35">
      <c r="A195" s="1">
        <f t="shared" si="2"/>
        <v>192</v>
      </c>
      <c r="B195" s="1"/>
      <c r="C195" s="1"/>
      <c r="D195" s="1"/>
      <c r="E195" s="8"/>
      <c r="F195" s="1"/>
      <c r="G195" s="2"/>
      <c r="H195" s="2"/>
      <c r="I195" s="4"/>
    </row>
    <row r="196" spans="1:9" x14ac:dyDescent="0.35">
      <c r="A196" s="1">
        <f t="shared" si="2"/>
        <v>193</v>
      </c>
      <c r="B196" s="1"/>
      <c r="C196" s="1"/>
      <c r="D196" s="1"/>
      <c r="E196" s="8"/>
      <c r="F196" s="1"/>
      <c r="G196" s="2"/>
      <c r="H196" s="2"/>
      <c r="I196" s="4"/>
    </row>
    <row r="197" spans="1:9" x14ac:dyDescent="0.35">
      <c r="A197" s="1">
        <f t="shared" si="2"/>
        <v>194</v>
      </c>
      <c r="B197" s="1"/>
      <c r="C197" s="1"/>
      <c r="D197" s="1"/>
      <c r="E197" s="8"/>
      <c r="F197" s="1"/>
      <c r="G197" s="2"/>
      <c r="H197" s="2"/>
      <c r="I197" s="4"/>
    </row>
    <row r="198" spans="1:9" x14ac:dyDescent="0.35">
      <c r="A198" s="1">
        <f t="shared" si="2"/>
        <v>195</v>
      </c>
      <c r="B198" s="1"/>
      <c r="C198" s="1"/>
      <c r="D198" s="1"/>
      <c r="E198" s="8"/>
      <c r="F198" s="1"/>
      <c r="G198" s="2"/>
      <c r="H198" s="2"/>
      <c r="I198" s="4"/>
    </row>
    <row r="199" spans="1:9" x14ac:dyDescent="0.35">
      <c r="A199" s="1">
        <f t="shared" si="2"/>
        <v>196</v>
      </c>
      <c r="B199" s="1"/>
      <c r="C199" s="1"/>
      <c r="D199" s="1"/>
      <c r="E199" s="8"/>
      <c r="F199" s="1"/>
      <c r="G199" s="2"/>
      <c r="H199" s="2"/>
      <c r="I199" s="4"/>
    </row>
    <row r="200" spans="1:9" x14ac:dyDescent="0.35">
      <c r="A200" s="1">
        <f t="shared" si="2"/>
        <v>197</v>
      </c>
      <c r="B200" s="1"/>
      <c r="C200" s="1"/>
      <c r="D200" s="1"/>
      <c r="E200" s="8"/>
      <c r="F200" s="1"/>
      <c r="G200" s="2"/>
      <c r="H200" s="2"/>
      <c r="I200" s="4"/>
    </row>
    <row r="201" spans="1:9" x14ac:dyDescent="0.35">
      <c r="A201" s="1">
        <f t="shared" si="2"/>
        <v>198</v>
      </c>
      <c r="B201" s="1"/>
      <c r="C201" s="1"/>
      <c r="D201" s="1"/>
      <c r="E201" s="8"/>
      <c r="F201" s="1"/>
      <c r="G201" s="2"/>
      <c r="H201" s="2"/>
      <c r="I201" s="4"/>
    </row>
    <row r="202" spans="1:9" x14ac:dyDescent="0.35">
      <c r="A202" s="1">
        <f t="shared" si="2"/>
        <v>199</v>
      </c>
      <c r="B202" s="1"/>
      <c r="C202" s="1"/>
      <c r="D202" s="1"/>
      <c r="E202" s="8"/>
      <c r="F202" s="1"/>
      <c r="G202" s="2"/>
      <c r="H202" s="2"/>
      <c r="I202" s="4"/>
    </row>
    <row r="203" spans="1:9" x14ac:dyDescent="0.35">
      <c r="A203" s="1">
        <f t="shared" ref="A203:A212" si="3">A202+1</f>
        <v>200</v>
      </c>
      <c r="B203" s="1"/>
      <c r="C203" s="1"/>
      <c r="D203" s="1"/>
      <c r="E203" s="8"/>
      <c r="F203" s="1"/>
      <c r="G203" s="2"/>
      <c r="H203" s="2"/>
      <c r="I203" s="4"/>
    </row>
    <row r="204" spans="1:9" x14ac:dyDescent="0.35">
      <c r="A204" s="1">
        <f t="shared" si="3"/>
        <v>201</v>
      </c>
      <c r="B204" s="1"/>
      <c r="C204" s="1"/>
      <c r="D204" s="1"/>
      <c r="E204" s="8"/>
      <c r="F204" s="1"/>
      <c r="G204" s="2"/>
      <c r="H204" s="2"/>
      <c r="I204" s="4"/>
    </row>
    <row r="205" spans="1:9" x14ac:dyDescent="0.35">
      <c r="A205" s="1">
        <f t="shared" si="3"/>
        <v>202</v>
      </c>
      <c r="B205" s="1"/>
      <c r="C205" s="1"/>
      <c r="D205" s="1"/>
      <c r="E205" s="8"/>
      <c r="F205" s="1"/>
      <c r="G205" s="2"/>
      <c r="H205" s="2"/>
      <c r="I205" s="4"/>
    </row>
    <row r="206" spans="1:9" x14ac:dyDescent="0.35">
      <c r="A206" s="1">
        <f t="shared" si="3"/>
        <v>203</v>
      </c>
      <c r="B206" s="1"/>
      <c r="C206" s="1"/>
      <c r="D206" s="1"/>
      <c r="E206" s="8"/>
      <c r="F206" s="1"/>
      <c r="G206" s="2"/>
      <c r="H206" s="2"/>
      <c r="I206" s="4"/>
    </row>
    <row r="207" spans="1:9" x14ac:dyDescent="0.35">
      <c r="A207" s="1">
        <f t="shared" si="3"/>
        <v>204</v>
      </c>
      <c r="B207" s="1"/>
      <c r="C207" s="1"/>
      <c r="D207" s="1"/>
      <c r="E207" s="8"/>
      <c r="F207" s="1"/>
      <c r="G207" s="2"/>
      <c r="H207" s="2"/>
      <c r="I207" s="4"/>
    </row>
    <row r="208" spans="1:9" x14ac:dyDescent="0.35">
      <c r="A208" s="1">
        <f t="shared" si="3"/>
        <v>205</v>
      </c>
      <c r="B208" s="1"/>
      <c r="C208" s="1"/>
      <c r="D208" s="1"/>
      <c r="E208" s="8"/>
      <c r="F208" s="1"/>
      <c r="G208" s="2"/>
      <c r="H208" s="2"/>
      <c r="I208" s="4"/>
    </row>
    <row r="209" spans="1:9" x14ac:dyDescent="0.35">
      <c r="A209" s="1">
        <f t="shared" si="3"/>
        <v>206</v>
      </c>
      <c r="B209" s="1"/>
      <c r="C209" s="1"/>
      <c r="D209" s="1"/>
      <c r="E209" s="8"/>
      <c r="F209" s="1"/>
      <c r="G209" s="2"/>
      <c r="H209" s="2"/>
      <c r="I209" s="4"/>
    </row>
    <row r="210" spans="1:9" x14ac:dyDescent="0.35">
      <c r="A210" s="1">
        <f t="shared" si="3"/>
        <v>207</v>
      </c>
      <c r="B210" s="1"/>
      <c r="C210" s="1"/>
      <c r="D210" s="1"/>
      <c r="E210" s="8"/>
      <c r="F210" s="1"/>
      <c r="G210" s="2"/>
      <c r="H210" s="2"/>
      <c r="I210" s="4"/>
    </row>
    <row r="211" spans="1:9" x14ac:dyDescent="0.35">
      <c r="A211" s="1">
        <f t="shared" si="3"/>
        <v>208</v>
      </c>
      <c r="B211" s="1"/>
      <c r="C211" s="1"/>
      <c r="D211" s="1"/>
      <c r="E211" s="8"/>
      <c r="F211" s="1"/>
      <c r="G211" s="2"/>
      <c r="H211" s="2"/>
      <c r="I211" s="4"/>
    </row>
    <row r="212" spans="1:9" x14ac:dyDescent="0.35">
      <c r="A212" s="1">
        <f t="shared" si="3"/>
        <v>209</v>
      </c>
      <c r="B212" s="1"/>
      <c r="C212" s="1"/>
      <c r="D212" s="1"/>
      <c r="E212" s="8"/>
      <c r="F212" s="1"/>
      <c r="G212" s="2"/>
      <c r="H212" s="2"/>
      <c r="I212" s="4"/>
    </row>
  </sheetData>
  <mergeCells count="1">
    <mergeCell ref="A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12"/>
  <sheetViews>
    <sheetView workbookViewId="0">
      <selection activeCell="I127" sqref="I126:I127"/>
    </sheetView>
  </sheetViews>
  <sheetFormatPr defaultRowHeight="14.5" x14ac:dyDescent="0.35"/>
  <cols>
    <col min="1" max="1" width="8.1796875" customWidth="1"/>
    <col min="2" max="2" width="14" customWidth="1"/>
    <col min="3" max="3" width="14.26953125" customWidth="1"/>
    <col min="4" max="4" width="18.1796875" customWidth="1"/>
    <col min="5" max="5" width="10.1796875" style="13" customWidth="1"/>
    <col min="6" max="6" width="12.453125" customWidth="1"/>
    <col min="9" max="9" width="13.54296875" customWidth="1"/>
  </cols>
  <sheetData>
    <row r="1" spans="1:9" x14ac:dyDescent="0.35">
      <c r="A1" s="24" t="s">
        <v>375</v>
      </c>
      <c r="B1" s="24"/>
      <c r="C1" s="24"/>
      <c r="D1" s="24"/>
      <c r="E1" s="24"/>
      <c r="F1" s="24"/>
      <c r="G1" s="24"/>
      <c r="H1" s="24"/>
      <c r="I1" s="24"/>
    </row>
    <row r="3" spans="1:9" x14ac:dyDescent="0.35">
      <c r="A3" s="19" t="s">
        <v>0</v>
      </c>
      <c r="B3" s="19" t="s">
        <v>1</v>
      </c>
      <c r="C3" s="19" t="s">
        <v>2</v>
      </c>
      <c r="D3" s="19" t="s">
        <v>3</v>
      </c>
      <c r="E3" s="20" t="s">
        <v>4</v>
      </c>
      <c r="F3" s="19" t="s">
        <v>5</v>
      </c>
      <c r="G3" s="19" t="s">
        <v>6</v>
      </c>
      <c r="H3" s="19" t="s">
        <v>10</v>
      </c>
      <c r="I3" s="19" t="s">
        <v>7</v>
      </c>
    </row>
    <row r="4" spans="1:9" x14ac:dyDescent="0.35">
      <c r="A4" s="1">
        <v>1</v>
      </c>
      <c r="B4" s="1" t="s">
        <v>510</v>
      </c>
      <c r="C4" s="1" t="s">
        <v>511</v>
      </c>
      <c r="D4" s="1" t="s">
        <v>23</v>
      </c>
      <c r="E4" s="8">
        <v>822</v>
      </c>
      <c r="F4" s="1" t="s">
        <v>13</v>
      </c>
      <c r="G4" s="1" t="s">
        <v>278</v>
      </c>
      <c r="H4" s="2">
        <v>32</v>
      </c>
      <c r="I4" s="11">
        <v>4.9479166666666664E-2</v>
      </c>
    </row>
    <row r="5" spans="1:9" x14ac:dyDescent="0.35">
      <c r="A5" s="1">
        <f>A4+1</f>
        <v>2</v>
      </c>
      <c r="B5" s="1" t="s">
        <v>348</v>
      </c>
      <c r="C5" s="1" t="s">
        <v>508</v>
      </c>
      <c r="D5" s="1" t="s">
        <v>509</v>
      </c>
      <c r="E5" s="8">
        <v>37</v>
      </c>
      <c r="F5" s="1" t="s">
        <v>13</v>
      </c>
      <c r="G5" s="1" t="s">
        <v>278</v>
      </c>
      <c r="H5" s="2">
        <v>28</v>
      </c>
      <c r="I5" s="11">
        <v>4.9826388888888885E-2</v>
      </c>
    </row>
    <row r="6" spans="1:9" x14ac:dyDescent="0.35">
      <c r="A6" s="1">
        <f t="shared" ref="A6:A74" si="0">A5+1</f>
        <v>3</v>
      </c>
      <c r="B6" s="1" t="s">
        <v>507</v>
      </c>
      <c r="C6" s="1" t="s">
        <v>512</v>
      </c>
      <c r="D6" s="1" t="s">
        <v>268</v>
      </c>
      <c r="E6" s="8">
        <v>344</v>
      </c>
      <c r="F6" s="1" t="s">
        <v>13</v>
      </c>
      <c r="G6" s="1" t="s">
        <v>278</v>
      </c>
      <c r="H6" s="1">
        <v>24</v>
      </c>
      <c r="I6" s="12">
        <v>5.1203703703703703E-2</v>
      </c>
    </row>
    <row r="7" spans="1:9" x14ac:dyDescent="0.35">
      <c r="A7" s="1">
        <f t="shared" si="0"/>
        <v>4</v>
      </c>
      <c r="B7" s="1" t="s">
        <v>348</v>
      </c>
      <c r="C7" s="1" t="s">
        <v>505</v>
      </c>
      <c r="D7" s="1" t="s">
        <v>411</v>
      </c>
      <c r="E7" s="8">
        <v>347</v>
      </c>
      <c r="F7" s="1" t="s">
        <v>13</v>
      </c>
      <c r="G7" s="1" t="s">
        <v>278</v>
      </c>
      <c r="H7" s="1">
        <v>35</v>
      </c>
      <c r="I7" s="12">
        <v>5.3124999999999999E-2</v>
      </c>
    </row>
    <row r="8" spans="1:9" x14ac:dyDescent="0.35">
      <c r="A8" s="1">
        <f t="shared" si="0"/>
        <v>5</v>
      </c>
      <c r="B8" s="1" t="s">
        <v>69</v>
      </c>
      <c r="C8" s="1" t="s">
        <v>504</v>
      </c>
      <c r="D8" s="1" t="s">
        <v>292</v>
      </c>
      <c r="E8" s="8">
        <v>3394</v>
      </c>
      <c r="F8" s="1" t="s">
        <v>13</v>
      </c>
      <c r="G8" s="1" t="s">
        <v>278</v>
      </c>
      <c r="H8" s="1">
        <v>32</v>
      </c>
      <c r="I8" s="12">
        <v>5.3298611111111116E-2</v>
      </c>
    </row>
    <row r="9" spans="1:9" x14ac:dyDescent="0.35">
      <c r="A9" s="1">
        <f t="shared" si="0"/>
        <v>6</v>
      </c>
      <c r="B9" s="1" t="s">
        <v>503</v>
      </c>
      <c r="C9" s="1" t="s">
        <v>386</v>
      </c>
      <c r="D9" s="1" t="s">
        <v>374</v>
      </c>
      <c r="E9" s="8">
        <v>1463</v>
      </c>
      <c r="F9" s="1" t="s">
        <v>13</v>
      </c>
      <c r="G9" s="1" t="s">
        <v>278</v>
      </c>
      <c r="H9" s="1">
        <v>37</v>
      </c>
      <c r="I9" s="12">
        <v>5.486111111111111E-2</v>
      </c>
    </row>
    <row r="10" spans="1:9" x14ac:dyDescent="0.35">
      <c r="A10" s="1">
        <f t="shared" si="0"/>
        <v>7</v>
      </c>
      <c r="B10" s="1" t="s">
        <v>500</v>
      </c>
      <c r="C10" s="1" t="s">
        <v>501</v>
      </c>
      <c r="D10" s="1" t="s">
        <v>502</v>
      </c>
      <c r="E10" s="8">
        <v>1690</v>
      </c>
      <c r="F10" s="1" t="s">
        <v>13</v>
      </c>
      <c r="G10" s="1" t="s">
        <v>278</v>
      </c>
      <c r="H10" s="1">
        <v>38</v>
      </c>
      <c r="I10" s="12">
        <v>5.7986111111111106E-2</v>
      </c>
    </row>
    <row r="11" spans="1:9" x14ac:dyDescent="0.35">
      <c r="A11" s="1">
        <f t="shared" si="0"/>
        <v>8</v>
      </c>
      <c r="B11" s="1" t="s">
        <v>497</v>
      </c>
      <c r="C11" s="1" t="s">
        <v>498</v>
      </c>
      <c r="D11" s="1" t="s">
        <v>499</v>
      </c>
      <c r="E11" s="8">
        <v>373</v>
      </c>
      <c r="F11" s="1" t="s">
        <v>13</v>
      </c>
      <c r="G11" s="1" t="s">
        <v>278</v>
      </c>
      <c r="H11" s="1">
        <v>18</v>
      </c>
      <c r="I11" s="12">
        <v>5.9849537037037041E-2</v>
      </c>
    </row>
    <row r="12" spans="1:9" x14ac:dyDescent="0.35">
      <c r="A12" s="1">
        <f t="shared" si="0"/>
        <v>9</v>
      </c>
      <c r="B12" s="1" t="s">
        <v>178</v>
      </c>
      <c r="C12" s="1" t="s">
        <v>496</v>
      </c>
      <c r="D12" s="1" t="s">
        <v>374</v>
      </c>
      <c r="E12" s="8">
        <v>1742</v>
      </c>
      <c r="F12" s="1" t="s">
        <v>13</v>
      </c>
      <c r="G12" s="1" t="s">
        <v>278</v>
      </c>
      <c r="H12" s="1">
        <v>36</v>
      </c>
      <c r="I12" s="12">
        <v>6.0034722222222225E-2</v>
      </c>
    </row>
    <row r="13" spans="1:9" x14ac:dyDescent="0.35">
      <c r="A13" s="1">
        <f t="shared" si="0"/>
        <v>10</v>
      </c>
      <c r="B13" s="1" t="s">
        <v>494</v>
      </c>
      <c r="C13" s="1" t="s">
        <v>495</v>
      </c>
      <c r="D13" s="1" t="s">
        <v>46</v>
      </c>
      <c r="E13" s="8">
        <v>445</v>
      </c>
      <c r="F13" s="1" t="s">
        <v>13</v>
      </c>
      <c r="G13" s="1" t="s">
        <v>278</v>
      </c>
      <c r="H13" s="1">
        <v>44</v>
      </c>
      <c r="I13" s="12">
        <v>6.008101851851852E-2</v>
      </c>
    </row>
    <row r="14" spans="1:9" x14ac:dyDescent="0.35">
      <c r="A14" s="1">
        <f t="shared" si="0"/>
        <v>11</v>
      </c>
      <c r="B14" s="1" t="s">
        <v>491</v>
      </c>
      <c r="C14" s="1" t="s">
        <v>492</v>
      </c>
      <c r="D14" s="1" t="s">
        <v>493</v>
      </c>
      <c r="E14" s="8">
        <v>2359</v>
      </c>
      <c r="F14" s="1" t="s">
        <v>13</v>
      </c>
      <c r="G14" s="1" t="s">
        <v>278</v>
      </c>
      <c r="H14" s="1">
        <v>46</v>
      </c>
      <c r="I14" s="12">
        <v>6.0520833333333329E-2</v>
      </c>
    </row>
    <row r="15" spans="1:9" x14ac:dyDescent="0.35">
      <c r="A15" s="1">
        <f t="shared" si="0"/>
        <v>12</v>
      </c>
      <c r="B15" s="1" t="s">
        <v>489</v>
      </c>
      <c r="C15" s="1" t="s">
        <v>490</v>
      </c>
      <c r="D15" s="1" t="s">
        <v>46</v>
      </c>
      <c r="E15" s="8">
        <v>399</v>
      </c>
      <c r="F15" s="1" t="s">
        <v>13</v>
      </c>
      <c r="G15" s="1" t="s">
        <v>278</v>
      </c>
      <c r="H15" s="1">
        <v>35</v>
      </c>
      <c r="I15" s="12">
        <v>6.0914351851851851E-2</v>
      </c>
    </row>
    <row r="16" spans="1:9" x14ac:dyDescent="0.35">
      <c r="A16" s="1">
        <f t="shared" si="0"/>
        <v>13</v>
      </c>
      <c r="B16" s="1" t="s">
        <v>487</v>
      </c>
      <c r="C16" s="1" t="s">
        <v>488</v>
      </c>
      <c r="D16" s="1" t="s">
        <v>46</v>
      </c>
      <c r="E16" s="8">
        <v>486</v>
      </c>
      <c r="F16" s="2" t="s">
        <v>13</v>
      </c>
      <c r="G16" s="1" t="s">
        <v>278</v>
      </c>
      <c r="H16" s="1">
        <v>36</v>
      </c>
      <c r="I16" s="12">
        <v>6.3009259259259265E-2</v>
      </c>
    </row>
    <row r="17" spans="1:9" x14ac:dyDescent="0.35">
      <c r="A17" s="1">
        <f t="shared" si="0"/>
        <v>14</v>
      </c>
      <c r="B17" s="1" t="s">
        <v>178</v>
      </c>
      <c r="C17" s="1" t="s">
        <v>486</v>
      </c>
      <c r="D17" s="1" t="s">
        <v>425</v>
      </c>
      <c r="E17" s="8"/>
      <c r="F17" s="1" t="s">
        <v>13</v>
      </c>
      <c r="G17" s="1" t="s">
        <v>278</v>
      </c>
      <c r="H17" s="1">
        <v>34</v>
      </c>
      <c r="I17" s="12">
        <v>6.3703703703703707E-2</v>
      </c>
    </row>
    <row r="18" spans="1:9" x14ac:dyDescent="0.35">
      <c r="A18" s="1">
        <f t="shared" si="0"/>
        <v>15</v>
      </c>
      <c r="B18" s="1" t="s">
        <v>484</v>
      </c>
      <c r="C18" s="1" t="s">
        <v>485</v>
      </c>
      <c r="D18" s="1" t="s">
        <v>384</v>
      </c>
      <c r="E18" s="8">
        <v>1469</v>
      </c>
      <c r="F18" s="1" t="s">
        <v>13</v>
      </c>
      <c r="G18" s="1" t="s">
        <v>278</v>
      </c>
      <c r="H18" s="1">
        <v>56</v>
      </c>
      <c r="I18" s="12">
        <v>6.3831018518518523E-2</v>
      </c>
    </row>
    <row r="19" spans="1:9" x14ac:dyDescent="0.35">
      <c r="A19" s="1">
        <f t="shared" si="0"/>
        <v>16</v>
      </c>
      <c r="B19" s="1" t="s">
        <v>482</v>
      </c>
      <c r="C19" s="1" t="s">
        <v>483</v>
      </c>
      <c r="D19" s="1" t="s">
        <v>361</v>
      </c>
      <c r="E19" s="8">
        <v>3515</v>
      </c>
      <c r="F19" s="1" t="s">
        <v>13</v>
      </c>
      <c r="G19" s="1" t="s">
        <v>278</v>
      </c>
      <c r="H19" s="1">
        <v>36</v>
      </c>
      <c r="I19" s="12">
        <v>6.5138888888888885E-2</v>
      </c>
    </row>
    <row r="20" spans="1:9" x14ac:dyDescent="0.35">
      <c r="A20" s="1">
        <f t="shared" si="0"/>
        <v>17</v>
      </c>
      <c r="B20" s="1" t="s">
        <v>480</v>
      </c>
      <c r="C20" s="1" t="s">
        <v>481</v>
      </c>
      <c r="D20" s="1" t="s">
        <v>46</v>
      </c>
      <c r="E20" s="8">
        <v>465</v>
      </c>
      <c r="F20" s="1" t="s">
        <v>13</v>
      </c>
      <c r="G20" s="1" t="s">
        <v>278</v>
      </c>
      <c r="H20" s="1">
        <v>38</v>
      </c>
      <c r="I20" s="12">
        <v>6.822916666666666E-2</v>
      </c>
    </row>
    <row r="21" spans="1:9" x14ac:dyDescent="0.35">
      <c r="A21" s="1">
        <f t="shared" si="0"/>
        <v>18</v>
      </c>
      <c r="B21" s="1" t="s">
        <v>320</v>
      </c>
      <c r="C21" s="1" t="s">
        <v>479</v>
      </c>
      <c r="D21" s="1" t="s">
        <v>336</v>
      </c>
      <c r="E21" s="8">
        <v>2025</v>
      </c>
      <c r="F21" s="1" t="s">
        <v>13</v>
      </c>
      <c r="G21" s="1" t="s">
        <v>278</v>
      </c>
      <c r="H21" s="1">
        <v>50</v>
      </c>
      <c r="I21" s="12">
        <v>6.9444444444444434E-2</v>
      </c>
    </row>
    <row r="22" spans="1:9" x14ac:dyDescent="0.35">
      <c r="A22" s="1">
        <f t="shared" si="0"/>
        <v>19</v>
      </c>
      <c r="B22" s="1" t="s">
        <v>477</v>
      </c>
      <c r="C22" s="1" t="s">
        <v>478</v>
      </c>
      <c r="D22" s="1" t="s">
        <v>411</v>
      </c>
      <c r="E22" s="8">
        <v>1611</v>
      </c>
      <c r="F22" s="1" t="s">
        <v>13</v>
      </c>
      <c r="G22" s="1" t="s">
        <v>278</v>
      </c>
      <c r="H22" s="1">
        <v>51</v>
      </c>
      <c r="I22" s="12">
        <v>7.0949074074074067E-2</v>
      </c>
    </row>
    <row r="23" spans="1:9" x14ac:dyDescent="0.35">
      <c r="A23" s="1">
        <f t="shared" si="0"/>
        <v>20</v>
      </c>
      <c r="B23" s="1" t="s">
        <v>474</v>
      </c>
      <c r="C23" s="1" t="s">
        <v>475</v>
      </c>
      <c r="D23" s="1"/>
      <c r="E23" s="8" t="s">
        <v>476</v>
      </c>
      <c r="F23" s="1" t="s">
        <v>13</v>
      </c>
      <c r="G23" s="1" t="s">
        <v>278</v>
      </c>
      <c r="H23" s="1">
        <v>41</v>
      </c>
      <c r="I23" s="12">
        <v>7.1261574074074074E-2</v>
      </c>
    </row>
    <row r="24" spans="1:9" x14ac:dyDescent="0.35">
      <c r="A24" s="1">
        <f t="shared" si="0"/>
        <v>21</v>
      </c>
      <c r="B24" s="1" t="s">
        <v>472</v>
      </c>
      <c r="C24" s="1" t="s">
        <v>473</v>
      </c>
      <c r="D24" s="1" t="s">
        <v>46</v>
      </c>
      <c r="E24" s="8">
        <v>404</v>
      </c>
      <c r="F24" s="1" t="s">
        <v>13</v>
      </c>
      <c r="G24" s="1" t="s">
        <v>269</v>
      </c>
      <c r="H24" s="1">
        <v>38</v>
      </c>
      <c r="I24" s="12">
        <v>7.1585648148148148E-2</v>
      </c>
    </row>
    <row r="25" spans="1:9" x14ac:dyDescent="0.35">
      <c r="A25" s="1">
        <f t="shared" si="0"/>
        <v>22</v>
      </c>
      <c r="B25" s="1" t="s">
        <v>471</v>
      </c>
      <c r="C25" s="1" t="s">
        <v>470</v>
      </c>
      <c r="D25" s="1"/>
      <c r="E25" s="8"/>
      <c r="F25" s="1"/>
      <c r="G25" s="1" t="s">
        <v>269</v>
      </c>
      <c r="H25" s="1"/>
      <c r="I25" s="12">
        <v>7.1597222222222215E-2</v>
      </c>
    </row>
    <row r="26" spans="1:9" x14ac:dyDescent="0.35">
      <c r="A26" s="1">
        <f t="shared" si="0"/>
        <v>23</v>
      </c>
      <c r="B26" s="1" t="s">
        <v>468</v>
      </c>
      <c r="C26" s="1" t="s">
        <v>469</v>
      </c>
      <c r="D26" s="1" t="s">
        <v>384</v>
      </c>
      <c r="E26" s="8">
        <v>1534</v>
      </c>
      <c r="F26" s="1" t="s">
        <v>13</v>
      </c>
      <c r="G26" s="1" t="s">
        <v>278</v>
      </c>
      <c r="H26" s="1">
        <v>34</v>
      </c>
      <c r="I26" s="12">
        <v>7.1608796296296295E-2</v>
      </c>
    </row>
    <row r="27" spans="1:9" x14ac:dyDescent="0.35">
      <c r="A27" s="1">
        <f t="shared" si="0"/>
        <v>24</v>
      </c>
      <c r="B27" s="1" t="s">
        <v>466</v>
      </c>
      <c r="C27" s="1" t="s">
        <v>467</v>
      </c>
      <c r="D27" s="1"/>
      <c r="E27" s="8"/>
      <c r="F27" s="1" t="s">
        <v>13</v>
      </c>
      <c r="G27" s="1" t="s">
        <v>269</v>
      </c>
      <c r="H27" s="1">
        <v>37</v>
      </c>
      <c r="I27" s="12">
        <v>7.1620370370370376E-2</v>
      </c>
    </row>
    <row r="28" spans="1:9" x14ac:dyDescent="0.35">
      <c r="A28" s="1">
        <f t="shared" si="0"/>
        <v>25</v>
      </c>
      <c r="B28" s="1" t="s">
        <v>464</v>
      </c>
      <c r="C28" s="1" t="s">
        <v>465</v>
      </c>
      <c r="D28" s="1" t="s">
        <v>46</v>
      </c>
      <c r="E28" s="8">
        <v>516</v>
      </c>
      <c r="F28" s="1" t="s">
        <v>13</v>
      </c>
      <c r="G28" s="1" t="s">
        <v>269</v>
      </c>
      <c r="H28" s="1">
        <v>53</v>
      </c>
      <c r="I28" s="12">
        <v>7.2233796296296296E-2</v>
      </c>
    </row>
    <row r="29" spans="1:9" x14ac:dyDescent="0.35">
      <c r="A29" s="1">
        <f t="shared" si="0"/>
        <v>26</v>
      </c>
      <c r="B29" s="1" t="s">
        <v>462</v>
      </c>
      <c r="C29" s="1" t="s">
        <v>463</v>
      </c>
      <c r="D29" s="1" t="s">
        <v>384</v>
      </c>
      <c r="E29" s="8">
        <v>3287</v>
      </c>
      <c r="F29" s="1" t="s">
        <v>13</v>
      </c>
      <c r="G29" s="1" t="s">
        <v>278</v>
      </c>
      <c r="H29" s="1">
        <v>28</v>
      </c>
      <c r="I29" s="12">
        <v>7.2465277777777781E-2</v>
      </c>
    </row>
    <row r="30" spans="1:9" x14ac:dyDescent="0.35">
      <c r="A30" s="1">
        <f t="shared" si="0"/>
        <v>27</v>
      </c>
      <c r="B30" s="1" t="s">
        <v>460</v>
      </c>
      <c r="C30" s="1" t="s">
        <v>461</v>
      </c>
      <c r="D30" s="1" t="s">
        <v>361</v>
      </c>
      <c r="E30" s="8">
        <v>3521</v>
      </c>
      <c r="F30" s="1" t="s">
        <v>13</v>
      </c>
      <c r="G30" s="1" t="s">
        <v>278</v>
      </c>
      <c r="H30" s="1">
        <v>25</v>
      </c>
      <c r="I30" s="12">
        <v>7.4861111111111114E-2</v>
      </c>
    </row>
    <row r="31" spans="1:9" x14ac:dyDescent="0.35">
      <c r="A31" s="1">
        <f t="shared" si="0"/>
        <v>28</v>
      </c>
      <c r="B31" s="1" t="s">
        <v>248</v>
      </c>
      <c r="C31" s="1" t="s">
        <v>459</v>
      </c>
      <c r="D31" s="1"/>
      <c r="E31" s="8">
        <v>467</v>
      </c>
      <c r="F31" s="1" t="s">
        <v>13</v>
      </c>
      <c r="G31" s="1" t="s">
        <v>278</v>
      </c>
      <c r="H31" s="1">
        <v>40</v>
      </c>
      <c r="I31" s="12">
        <v>7.5659722222222225E-2</v>
      </c>
    </row>
    <row r="32" spans="1:9" x14ac:dyDescent="0.35">
      <c r="A32" s="1">
        <f t="shared" si="0"/>
        <v>29</v>
      </c>
      <c r="B32" s="1" t="s">
        <v>457</v>
      </c>
      <c r="C32" s="1" t="s">
        <v>458</v>
      </c>
      <c r="D32" s="1" t="s">
        <v>352</v>
      </c>
      <c r="E32" s="8">
        <v>49</v>
      </c>
      <c r="F32" s="1" t="s">
        <v>13</v>
      </c>
      <c r="G32" s="1" t="s">
        <v>278</v>
      </c>
      <c r="H32" s="1">
        <v>63</v>
      </c>
      <c r="I32" s="12">
        <v>7.5891203703703711E-2</v>
      </c>
    </row>
    <row r="33" spans="1:9" x14ac:dyDescent="0.35">
      <c r="A33" s="1">
        <f t="shared" si="0"/>
        <v>30</v>
      </c>
      <c r="B33" s="1" t="s">
        <v>454</v>
      </c>
      <c r="C33" s="1" t="s">
        <v>455</v>
      </c>
      <c r="D33" s="1"/>
      <c r="E33" s="8" t="s">
        <v>456</v>
      </c>
      <c r="F33" s="1" t="s">
        <v>13</v>
      </c>
      <c r="G33" s="1" t="s">
        <v>278</v>
      </c>
      <c r="H33" s="1">
        <v>31</v>
      </c>
      <c r="I33" s="12">
        <v>7.6365740740740748E-2</v>
      </c>
    </row>
    <row r="34" spans="1:9" x14ac:dyDescent="0.35">
      <c r="A34" s="1">
        <f t="shared" si="0"/>
        <v>31</v>
      </c>
      <c r="B34" s="1" t="s">
        <v>450</v>
      </c>
      <c r="C34" s="1" t="s">
        <v>451</v>
      </c>
      <c r="D34" s="6"/>
      <c r="E34" s="8">
        <v>1545</v>
      </c>
      <c r="F34" s="1" t="s">
        <v>13</v>
      </c>
      <c r="G34" s="1" t="s">
        <v>278</v>
      </c>
      <c r="H34" s="1">
        <v>39</v>
      </c>
      <c r="I34" s="12">
        <v>7.7731481481481471E-2</v>
      </c>
    </row>
    <row r="35" spans="1:9" x14ac:dyDescent="0.35">
      <c r="A35" s="1">
        <f t="shared" si="0"/>
        <v>32</v>
      </c>
      <c r="B35" s="1" t="s">
        <v>448</v>
      </c>
      <c r="C35" s="1" t="s">
        <v>449</v>
      </c>
      <c r="D35" s="1" t="s">
        <v>374</v>
      </c>
      <c r="E35" s="10">
        <v>1596</v>
      </c>
      <c r="F35" s="1" t="s">
        <v>13</v>
      </c>
      <c r="G35" s="1" t="s">
        <v>278</v>
      </c>
      <c r="H35" s="1">
        <v>36</v>
      </c>
      <c r="I35" s="12">
        <v>7.8171296296296308E-2</v>
      </c>
    </row>
    <row r="36" spans="1:9" x14ac:dyDescent="0.35">
      <c r="A36" s="1">
        <f t="shared" si="0"/>
        <v>33</v>
      </c>
      <c r="B36" s="1"/>
      <c r="C36" s="1" t="s">
        <v>447</v>
      </c>
      <c r="D36" s="1"/>
      <c r="E36" s="10">
        <v>2266</v>
      </c>
      <c r="F36" s="1"/>
      <c r="G36" s="1"/>
      <c r="H36" s="1"/>
      <c r="I36" s="12">
        <v>7.9097222222222222E-2</v>
      </c>
    </row>
    <row r="37" spans="1:9" x14ac:dyDescent="0.35">
      <c r="A37" s="1">
        <f t="shared" si="0"/>
        <v>34</v>
      </c>
      <c r="B37" s="1" t="s">
        <v>444</v>
      </c>
      <c r="C37" s="1" t="s">
        <v>445</v>
      </c>
      <c r="D37" s="1" t="s">
        <v>446</v>
      </c>
      <c r="E37" s="10">
        <v>674</v>
      </c>
      <c r="F37" s="1" t="s">
        <v>13</v>
      </c>
      <c r="G37" s="1" t="s">
        <v>278</v>
      </c>
      <c r="H37" s="1">
        <v>31</v>
      </c>
      <c r="I37" s="12">
        <v>7.9409722222222215E-2</v>
      </c>
    </row>
    <row r="38" spans="1:9" x14ac:dyDescent="0.35">
      <c r="A38" s="1">
        <f t="shared" si="0"/>
        <v>35</v>
      </c>
      <c r="B38" s="1" t="s">
        <v>442</v>
      </c>
      <c r="C38" s="1" t="s">
        <v>443</v>
      </c>
      <c r="D38" s="1" t="s">
        <v>374</v>
      </c>
      <c r="E38" s="10">
        <v>1570</v>
      </c>
      <c r="F38" s="1" t="s">
        <v>13</v>
      </c>
      <c r="G38" s="1" t="s">
        <v>278</v>
      </c>
      <c r="H38" s="1">
        <v>28</v>
      </c>
      <c r="I38" s="12">
        <v>7.9699074074074075E-2</v>
      </c>
    </row>
    <row r="39" spans="1:9" x14ac:dyDescent="0.35">
      <c r="A39" s="1">
        <f t="shared" si="0"/>
        <v>36</v>
      </c>
      <c r="B39" s="1" t="s">
        <v>290</v>
      </c>
      <c r="C39" s="1" t="s">
        <v>441</v>
      </c>
      <c r="D39" s="1" t="s">
        <v>374</v>
      </c>
      <c r="E39" s="10">
        <v>1561</v>
      </c>
      <c r="F39" s="1" t="s">
        <v>13</v>
      </c>
      <c r="G39" s="1" t="s">
        <v>278</v>
      </c>
      <c r="H39" s="1">
        <v>55</v>
      </c>
      <c r="I39" s="12">
        <v>7.9699074074074075E-2</v>
      </c>
    </row>
    <row r="40" spans="1:9" x14ac:dyDescent="0.35">
      <c r="A40" s="1">
        <f t="shared" si="0"/>
        <v>37</v>
      </c>
      <c r="B40" s="1" t="s">
        <v>438</v>
      </c>
      <c r="C40" s="1" t="s">
        <v>439</v>
      </c>
      <c r="D40" s="1" t="s">
        <v>440</v>
      </c>
      <c r="E40" s="10">
        <v>1637</v>
      </c>
      <c r="F40" s="1" t="s">
        <v>13</v>
      </c>
      <c r="G40" s="1" t="s">
        <v>269</v>
      </c>
      <c r="H40" s="1">
        <v>38</v>
      </c>
      <c r="I40" s="12">
        <v>8.0254629629629634E-2</v>
      </c>
    </row>
    <row r="41" spans="1:9" x14ac:dyDescent="0.35">
      <c r="A41" s="1">
        <f t="shared" si="0"/>
        <v>38</v>
      </c>
      <c r="B41" s="1" t="s">
        <v>437</v>
      </c>
      <c r="C41" s="1" t="s">
        <v>91</v>
      </c>
      <c r="D41" s="1" t="s">
        <v>336</v>
      </c>
      <c r="E41" s="10">
        <v>2029</v>
      </c>
      <c r="F41" s="1" t="s">
        <v>13</v>
      </c>
      <c r="G41" s="1" t="s">
        <v>278</v>
      </c>
      <c r="H41" s="1"/>
      <c r="I41" s="12">
        <v>8.0254629629629634E-2</v>
      </c>
    </row>
    <row r="42" spans="1:9" x14ac:dyDescent="0.35">
      <c r="A42" s="1">
        <f t="shared" si="0"/>
        <v>39</v>
      </c>
      <c r="B42" s="1" t="s">
        <v>8</v>
      </c>
      <c r="C42" s="1" t="s">
        <v>435</v>
      </c>
      <c r="D42" s="1" t="s">
        <v>436</v>
      </c>
      <c r="E42" s="10">
        <v>1808</v>
      </c>
      <c r="F42" s="1" t="s">
        <v>13</v>
      </c>
      <c r="G42" s="1" t="s">
        <v>278</v>
      </c>
      <c r="H42" s="1">
        <v>56</v>
      </c>
      <c r="I42" s="12">
        <v>8.0254629629629634E-2</v>
      </c>
    </row>
    <row r="43" spans="1:9" x14ac:dyDescent="0.35">
      <c r="A43" s="1">
        <f t="shared" si="0"/>
        <v>40</v>
      </c>
      <c r="B43" s="1" t="s">
        <v>433</v>
      </c>
      <c r="C43" s="1" t="s">
        <v>434</v>
      </c>
      <c r="D43" s="1" t="s">
        <v>374</v>
      </c>
      <c r="E43" s="10">
        <v>1486</v>
      </c>
      <c r="F43" s="1" t="s">
        <v>13</v>
      </c>
      <c r="G43" s="1" t="s">
        <v>278</v>
      </c>
      <c r="H43" s="1">
        <v>65</v>
      </c>
      <c r="I43" s="12">
        <v>8.0254629629629634E-2</v>
      </c>
    </row>
    <row r="44" spans="1:9" x14ac:dyDescent="0.35">
      <c r="A44" s="1">
        <f t="shared" si="0"/>
        <v>41</v>
      </c>
      <c r="B44" s="1" t="s">
        <v>432</v>
      </c>
      <c r="C44" s="1"/>
      <c r="D44" s="1" t="s">
        <v>336</v>
      </c>
      <c r="E44" s="10">
        <v>2012</v>
      </c>
      <c r="F44" s="1" t="s">
        <v>13</v>
      </c>
      <c r="G44" s="1" t="s">
        <v>278</v>
      </c>
      <c r="H44" s="1">
        <v>43</v>
      </c>
      <c r="I44" s="12">
        <v>8.0347222222222223E-2</v>
      </c>
    </row>
    <row r="45" spans="1:9" x14ac:dyDescent="0.35">
      <c r="A45" s="1">
        <f t="shared" si="0"/>
        <v>42</v>
      </c>
      <c r="B45" s="1" t="s">
        <v>430</v>
      </c>
      <c r="C45" s="1" t="s">
        <v>431</v>
      </c>
      <c r="D45" s="1" t="s">
        <v>384</v>
      </c>
      <c r="E45" s="10">
        <v>1607</v>
      </c>
      <c r="F45" s="1" t="s">
        <v>13</v>
      </c>
      <c r="G45" s="1" t="s">
        <v>278</v>
      </c>
      <c r="H45" s="1">
        <v>49</v>
      </c>
      <c r="I45" s="12">
        <v>8.0486111111111105E-2</v>
      </c>
    </row>
    <row r="46" spans="1:9" x14ac:dyDescent="0.35">
      <c r="A46" s="1">
        <f t="shared" si="0"/>
        <v>43</v>
      </c>
      <c r="B46" s="1" t="s">
        <v>348</v>
      </c>
      <c r="C46" s="1" t="s">
        <v>428</v>
      </c>
      <c r="D46" s="1"/>
      <c r="E46" s="10" t="s">
        <v>429</v>
      </c>
      <c r="F46" s="1" t="s">
        <v>13</v>
      </c>
      <c r="G46" s="1" t="s">
        <v>278</v>
      </c>
      <c r="H46" s="1">
        <v>38</v>
      </c>
      <c r="I46" s="12">
        <v>8.0497685185185186E-2</v>
      </c>
    </row>
    <row r="47" spans="1:9" x14ac:dyDescent="0.35">
      <c r="A47" s="1">
        <f t="shared" si="0"/>
        <v>44</v>
      </c>
      <c r="B47" s="1" t="s">
        <v>426</v>
      </c>
      <c r="C47" s="1" t="s">
        <v>427</v>
      </c>
      <c r="D47" s="1" t="s">
        <v>292</v>
      </c>
      <c r="E47" s="10">
        <v>2887</v>
      </c>
      <c r="F47" s="1" t="s">
        <v>13</v>
      </c>
      <c r="G47" s="1" t="s">
        <v>278</v>
      </c>
      <c r="H47" s="1">
        <v>47</v>
      </c>
      <c r="I47" s="12">
        <v>8.0787037037037032E-2</v>
      </c>
    </row>
    <row r="48" spans="1:9" x14ac:dyDescent="0.35">
      <c r="A48" s="1">
        <f t="shared" si="0"/>
        <v>45</v>
      </c>
      <c r="B48" s="1" t="s">
        <v>423</v>
      </c>
      <c r="C48" s="1" t="s">
        <v>424</v>
      </c>
      <c r="D48" s="1" t="s">
        <v>425</v>
      </c>
      <c r="E48" s="10">
        <v>1151</v>
      </c>
      <c r="F48" s="1" t="s">
        <v>13</v>
      </c>
      <c r="G48" s="1" t="s">
        <v>278</v>
      </c>
      <c r="H48" s="1">
        <v>37</v>
      </c>
      <c r="I48" s="12">
        <v>8.0787037037037032E-2</v>
      </c>
    </row>
    <row r="49" spans="1:9" x14ac:dyDescent="0.35">
      <c r="A49" s="1">
        <f t="shared" si="0"/>
        <v>46</v>
      </c>
      <c r="B49" s="1" t="s">
        <v>217</v>
      </c>
      <c r="C49" s="1" t="s">
        <v>422</v>
      </c>
      <c r="D49" s="1" t="s">
        <v>46</v>
      </c>
      <c r="E49" s="10">
        <v>471</v>
      </c>
      <c r="F49" s="1" t="s">
        <v>13</v>
      </c>
      <c r="G49" s="1" t="s">
        <v>278</v>
      </c>
      <c r="H49" s="1"/>
      <c r="I49" s="12">
        <v>8.0787037037037032E-2</v>
      </c>
    </row>
    <row r="50" spans="1:9" x14ac:dyDescent="0.35">
      <c r="A50" s="1">
        <f t="shared" si="0"/>
        <v>47</v>
      </c>
      <c r="B50" s="1" t="s">
        <v>420</v>
      </c>
      <c r="C50" s="1" t="s">
        <v>421</v>
      </c>
      <c r="D50" s="1" t="s">
        <v>46</v>
      </c>
      <c r="E50" s="10">
        <v>394</v>
      </c>
      <c r="F50" s="1" t="s">
        <v>13</v>
      </c>
      <c r="G50" s="1" t="s">
        <v>278</v>
      </c>
      <c r="H50" s="1">
        <v>52</v>
      </c>
      <c r="I50" s="12">
        <v>8.216435185185185E-2</v>
      </c>
    </row>
    <row r="51" spans="1:9" x14ac:dyDescent="0.35">
      <c r="A51" s="1">
        <f t="shared" si="0"/>
        <v>48</v>
      </c>
      <c r="B51" s="1" t="s">
        <v>246</v>
      </c>
      <c r="C51" s="1" t="s">
        <v>418</v>
      </c>
      <c r="D51" s="1"/>
      <c r="E51" s="10" t="s">
        <v>419</v>
      </c>
      <c r="F51" s="1"/>
      <c r="G51" s="1" t="s">
        <v>278</v>
      </c>
      <c r="H51" s="1">
        <v>28</v>
      </c>
      <c r="I51" s="12">
        <v>8.3159722222222218E-2</v>
      </c>
    </row>
    <row r="52" spans="1:9" x14ac:dyDescent="0.35">
      <c r="A52" s="1">
        <f t="shared" si="0"/>
        <v>49</v>
      </c>
      <c r="B52" s="1" t="s">
        <v>246</v>
      </c>
      <c r="C52" s="1" t="s">
        <v>416</v>
      </c>
      <c r="D52" s="1" t="s">
        <v>417</v>
      </c>
      <c r="E52" s="10">
        <v>1550</v>
      </c>
      <c r="F52" s="1" t="s">
        <v>13</v>
      </c>
      <c r="G52" s="1" t="s">
        <v>278</v>
      </c>
      <c r="H52" s="1">
        <v>57</v>
      </c>
      <c r="I52" s="12">
        <v>8.3391203703703717E-2</v>
      </c>
    </row>
    <row r="53" spans="1:9" x14ac:dyDescent="0.35">
      <c r="A53" s="1">
        <f t="shared" si="0"/>
        <v>50</v>
      </c>
      <c r="B53" s="1" t="s">
        <v>413</v>
      </c>
      <c r="C53" s="1" t="s">
        <v>414</v>
      </c>
      <c r="D53" s="1" t="s">
        <v>411</v>
      </c>
      <c r="E53" s="10" t="s">
        <v>415</v>
      </c>
      <c r="F53" s="1" t="s">
        <v>13</v>
      </c>
      <c r="G53" s="1" t="s">
        <v>278</v>
      </c>
      <c r="H53" s="1">
        <v>45</v>
      </c>
      <c r="I53" s="12">
        <v>8.3703703703703711E-2</v>
      </c>
    </row>
    <row r="54" spans="1:9" x14ac:dyDescent="0.35">
      <c r="A54" s="1">
        <f t="shared" si="0"/>
        <v>51</v>
      </c>
      <c r="B54" s="1" t="s">
        <v>207</v>
      </c>
      <c r="C54" s="1" t="s">
        <v>412</v>
      </c>
      <c r="D54" s="1" t="s">
        <v>374</v>
      </c>
      <c r="E54" s="10">
        <v>1511</v>
      </c>
      <c r="F54" s="1" t="s">
        <v>13</v>
      </c>
      <c r="G54" s="1" t="s">
        <v>278</v>
      </c>
      <c r="H54" s="1">
        <v>52</v>
      </c>
      <c r="I54" s="12">
        <v>8.3738425925925938E-2</v>
      </c>
    </row>
    <row r="55" spans="1:9" x14ac:dyDescent="0.35">
      <c r="A55" s="1">
        <f t="shared" si="0"/>
        <v>52</v>
      </c>
      <c r="B55" s="1" t="s">
        <v>178</v>
      </c>
      <c r="C55" s="1" t="s">
        <v>386</v>
      </c>
      <c r="D55" s="1" t="s">
        <v>411</v>
      </c>
      <c r="E55" s="10"/>
      <c r="F55" s="1" t="s">
        <v>121</v>
      </c>
      <c r="G55" s="1" t="s">
        <v>278</v>
      </c>
      <c r="H55" s="1">
        <v>50</v>
      </c>
      <c r="I55" s="12">
        <v>8.4004629629629624E-2</v>
      </c>
    </row>
    <row r="56" spans="1:9" x14ac:dyDescent="0.35">
      <c r="A56" s="1">
        <f t="shared" si="0"/>
        <v>53</v>
      </c>
      <c r="B56" s="1" t="s">
        <v>409</v>
      </c>
      <c r="C56" s="1" t="s">
        <v>410</v>
      </c>
      <c r="D56" s="1"/>
      <c r="E56" s="10">
        <v>5085</v>
      </c>
      <c r="F56" s="1"/>
      <c r="G56" s="1" t="s">
        <v>278</v>
      </c>
      <c r="H56" s="1">
        <v>35</v>
      </c>
      <c r="I56" s="12">
        <v>8.4016203703703704E-2</v>
      </c>
    </row>
    <row r="57" spans="1:9" x14ac:dyDescent="0.35">
      <c r="A57" s="1">
        <f t="shared" si="0"/>
        <v>54</v>
      </c>
      <c r="B57" s="1" t="s">
        <v>407</v>
      </c>
      <c r="C57" s="1" t="s">
        <v>408</v>
      </c>
      <c r="D57" s="1" t="s">
        <v>374</v>
      </c>
      <c r="E57" s="10">
        <v>1483</v>
      </c>
      <c r="F57" s="1" t="s">
        <v>13</v>
      </c>
      <c r="G57" s="1" t="s">
        <v>278</v>
      </c>
      <c r="H57" s="1">
        <v>64</v>
      </c>
      <c r="I57" s="12">
        <v>8.4039351851851851E-2</v>
      </c>
    </row>
    <row r="58" spans="1:9" x14ac:dyDescent="0.35">
      <c r="A58" s="1">
        <f t="shared" si="0"/>
        <v>55</v>
      </c>
      <c r="B58" s="1" t="s">
        <v>406</v>
      </c>
      <c r="C58" s="1" t="s">
        <v>405</v>
      </c>
      <c r="D58" s="1"/>
      <c r="E58" s="10">
        <v>712</v>
      </c>
      <c r="F58" s="1" t="s">
        <v>121</v>
      </c>
      <c r="G58" s="1" t="s">
        <v>278</v>
      </c>
      <c r="H58" s="1"/>
      <c r="I58" s="12">
        <v>8.4398148148148153E-2</v>
      </c>
    </row>
    <row r="59" spans="1:9" x14ac:dyDescent="0.35">
      <c r="A59" s="1">
        <f t="shared" si="0"/>
        <v>56</v>
      </c>
      <c r="B59" s="1" t="s">
        <v>403</v>
      </c>
      <c r="C59" s="1" t="s">
        <v>404</v>
      </c>
      <c r="D59" s="1" t="s">
        <v>374</v>
      </c>
      <c r="E59" s="10">
        <v>1484</v>
      </c>
      <c r="F59" s="1" t="s">
        <v>13</v>
      </c>
      <c r="G59" s="1" t="s">
        <v>278</v>
      </c>
      <c r="H59" s="1">
        <v>62</v>
      </c>
      <c r="I59" s="12">
        <v>8.4618055555555557E-2</v>
      </c>
    </row>
    <row r="60" spans="1:9" x14ac:dyDescent="0.35">
      <c r="A60" s="1">
        <f t="shared" si="0"/>
        <v>57</v>
      </c>
      <c r="B60" s="1" t="s">
        <v>400</v>
      </c>
      <c r="C60" s="1" t="s">
        <v>401</v>
      </c>
      <c r="D60" s="1" t="s">
        <v>402</v>
      </c>
      <c r="E60" s="10">
        <v>1903</v>
      </c>
      <c r="F60" s="1" t="s">
        <v>13</v>
      </c>
      <c r="G60" s="1" t="s">
        <v>278</v>
      </c>
      <c r="H60" s="1">
        <v>36</v>
      </c>
      <c r="I60" s="12">
        <v>8.4687500000000013E-2</v>
      </c>
    </row>
    <row r="61" spans="1:9" x14ac:dyDescent="0.35">
      <c r="A61" s="1">
        <f t="shared" si="0"/>
        <v>58</v>
      </c>
      <c r="B61" s="1" t="s">
        <v>397</v>
      </c>
      <c r="C61" s="1" t="s">
        <v>398</v>
      </c>
      <c r="D61" s="1"/>
      <c r="E61" s="10" t="s">
        <v>399</v>
      </c>
      <c r="F61" s="1" t="s">
        <v>13</v>
      </c>
      <c r="G61" s="1" t="s">
        <v>278</v>
      </c>
      <c r="H61" s="1">
        <v>44</v>
      </c>
      <c r="I61" s="12">
        <v>8.5694444444444448E-2</v>
      </c>
    </row>
    <row r="62" spans="1:9" x14ac:dyDescent="0.35">
      <c r="A62" s="1">
        <f t="shared" si="0"/>
        <v>59</v>
      </c>
      <c r="B62" s="1" t="s">
        <v>395</v>
      </c>
      <c r="C62" s="1" t="s">
        <v>396</v>
      </c>
      <c r="D62" s="1" t="s">
        <v>384</v>
      </c>
      <c r="E62" s="8">
        <v>1405</v>
      </c>
      <c r="F62" s="1" t="s">
        <v>13</v>
      </c>
      <c r="G62" s="2" t="s">
        <v>278</v>
      </c>
      <c r="H62" s="2"/>
      <c r="I62" s="12">
        <v>8.638888888888889E-2</v>
      </c>
    </row>
    <row r="63" spans="1:9" x14ac:dyDescent="0.35">
      <c r="A63" s="1">
        <f t="shared" si="0"/>
        <v>60</v>
      </c>
      <c r="B63" s="1" t="s">
        <v>290</v>
      </c>
      <c r="C63" s="1" t="s">
        <v>393</v>
      </c>
      <c r="D63" s="1" t="s">
        <v>283</v>
      </c>
      <c r="E63" s="8" t="s">
        <v>394</v>
      </c>
      <c r="F63" s="1" t="s">
        <v>13</v>
      </c>
      <c r="G63" s="2" t="s">
        <v>278</v>
      </c>
      <c r="H63" s="2">
        <v>44</v>
      </c>
      <c r="I63" s="12">
        <v>8.7719907407407413E-2</v>
      </c>
    </row>
    <row r="64" spans="1:9" x14ac:dyDescent="0.35">
      <c r="A64" s="1">
        <f t="shared" si="0"/>
        <v>61</v>
      </c>
      <c r="B64" s="1" t="s">
        <v>392</v>
      </c>
      <c r="C64" s="1"/>
      <c r="D64" s="1" t="s">
        <v>331</v>
      </c>
      <c r="E64" s="8">
        <v>1522</v>
      </c>
      <c r="F64" s="1" t="s">
        <v>13</v>
      </c>
      <c r="G64" s="2" t="s">
        <v>278</v>
      </c>
      <c r="H64" s="2"/>
      <c r="I64" s="12">
        <v>8.7835648148148149E-2</v>
      </c>
    </row>
    <row r="65" spans="1:9" x14ac:dyDescent="0.35">
      <c r="A65" s="1">
        <f t="shared" si="0"/>
        <v>62</v>
      </c>
      <c r="B65" s="1" t="s">
        <v>369</v>
      </c>
      <c r="C65" s="1" t="s">
        <v>303</v>
      </c>
      <c r="D65" s="1" t="s">
        <v>391</v>
      </c>
      <c r="E65" s="8">
        <v>3849</v>
      </c>
      <c r="F65" s="1" t="s">
        <v>13</v>
      </c>
      <c r="G65" s="2" t="s">
        <v>278</v>
      </c>
      <c r="H65" s="2">
        <v>58</v>
      </c>
      <c r="I65" s="12">
        <v>8.7847222222222229E-2</v>
      </c>
    </row>
    <row r="66" spans="1:9" x14ac:dyDescent="0.35">
      <c r="A66" s="1">
        <f t="shared" si="0"/>
        <v>63</v>
      </c>
      <c r="B66" s="1" t="s">
        <v>389</v>
      </c>
      <c r="C66" s="1" t="s">
        <v>390</v>
      </c>
      <c r="D66" s="1" t="s">
        <v>384</v>
      </c>
      <c r="E66" s="8">
        <v>1407</v>
      </c>
      <c r="F66" s="1" t="s">
        <v>13</v>
      </c>
      <c r="G66" s="2"/>
      <c r="H66" s="2">
        <v>66</v>
      </c>
      <c r="I66" s="12">
        <v>8.8425925925925922E-2</v>
      </c>
    </row>
    <row r="67" spans="1:9" x14ac:dyDescent="0.35">
      <c r="A67" s="1">
        <f t="shared" si="0"/>
        <v>64</v>
      </c>
      <c r="B67" s="1" t="s">
        <v>387</v>
      </c>
      <c r="C67" s="1" t="s">
        <v>388</v>
      </c>
      <c r="D67" s="1" t="s">
        <v>374</v>
      </c>
      <c r="E67" s="8">
        <v>1583</v>
      </c>
      <c r="F67" s="1" t="s">
        <v>13</v>
      </c>
      <c r="G67" s="2" t="s">
        <v>278</v>
      </c>
      <c r="H67" s="2">
        <v>58</v>
      </c>
      <c r="I67" s="12">
        <v>8.8912037037037039E-2</v>
      </c>
    </row>
    <row r="68" spans="1:9" x14ac:dyDescent="0.35">
      <c r="A68" s="1">
        <f t="shared" si="0"/>
        <v>65</v>
      </c>
      <c r="B68" s="1" t="s">
        <v>385</v>
      </c>
      <c r="C68" s="1" t="s">
        <v>386</v>
      </c>
      <c r="D68" s="1" t="s">
        <v>374</v>
      </c>
      <c r="E68" s="8">
        <v>3301</v>
      </c>
      <c r="F68" s="1" t="s">
        <v>13</v>
      </c>
      <c r="G68" s="2" t="s">
        <v>278</v>
      </c>
      <c r="H68" s="2">
        <v>44</v>
      </c>
      <c r="I68" s="12">
        <v>8.9479166666666665E-2</v>
      </c>
    </row>
    <row r="69" spans="1:9" x14ac:dyDescent="0.35">
      <c r="A69" s="1">
        <f t="shared" si="0"/>
        <v>66</v>
      </c>
      <c r="B69" s="1" t="s">
        <v>382</v>
      </c>
      <c r="C69" s="1" t="s">
        <v>383</v>
      </c>
      <c r="D69" s="1" t="s">
        <v>384</v>
      </c>
      <c r="E69" s="8">
        <v>1558</v>
      </c>
      <c r="F69" s="1" t="s">
        <v>13</v>
      </c>
      <c r="G69" s="2" t="s">
        <v>278</v>
      </c>
      <c r="H69">
        <v>64</v>
      </c>
      <c r="I69" s="12">
        <v>8.9479166666666665E-2</v>
      </c>
    </row>
    <row r="70" spans="1:9" x14ac:dyDescent="0.35">
      <c r="A70" s="1">
        <f t="shared" si="0"/>
        <v>67</v>
      </c>
      <c r="B70" s="1" t="s">
        <v>380</v>
      </c>
      <c r="C70" s="1" t="s">
        <v>381</v>
      </c>
      <c r="D70" s="1" t="s">
        <v>367</v>
      </c>
      <c r="E70" s="8">
        <v>926</v>
      </c>
      <c r="F70" s="1" t="s">
        <v>13</v>
      </c>
      <c r="G70" s="2" t="s">
        <v>269</v>
      </c>
      <c r="H70" s="2">
        <v>31</v>
      </c>
      <c r="I70" s="12">
        <v>8.9560185185185173E-2</v>
      </c>
    </row>
    <row r="71" spans="1:9" x14ac:dyDescent="0.35">
      <c r="A71" s="1">
        <f t="shared" si="0"/>
        <v>68</v>
      </c>
      <c r="B71" s="1" t="s">
        <v>378</v>
      </c>
      <c r="C71" s="1" t="s">
        <v>379</v>
      </c>
      <c r="D71" s="1" t="s">
        <v>283</v>
      </c>
      <c r="E71" s="8"/>
      <c r="F71" s="1"/>
      <c r="G71" s="2" t="s">
        <v>278</v>
      </c>
      <c r="H71" s="2">
        <v>35</v>
      </c>
      <c r="I71" s="12">
        <v>8.9641203703703709E-2</v>
      </c>
    </row>
    <row r="72" spans="1:9" x14ac:dyDescent="0.35">
      <c r="A72" s="1">
        <f t="shared" si="0"/>
        <v>69</v>
      </c>
      <c r="B72" s="1" t="s">
        <v>376</v>
      </c>
      <c r="C72" s="1" t="s">
        <v>377</v>
      </c>
      <c r="D72" s="1" t="s">
        <v>374</v>
      </c>
      <c r="E72" s="8">
        <v>1533</v>
      </c>
      <c r="F72" s="1" t="s">
        <v>13</v>
      </c>
      <c r="G72" s="2" t="s">
        <v>278</v>
      </c>
      <c r="H72" s="2">
        <v>62</v>
      </c>
      <c r="I72" s="12">
        <v>8.9837962962962967E-2</v>
      </c>
    </row>
    <row r="73" spans="1:9" x14ac:dyDescent="0.35">
      <c r="A73" s="1">
        <f t="shared" si="0"/>
        <v>70</v>
      </c>
      <c r="B73" s="1" t="s">
        <v>371</v>
      </c>
      <c r="C73" s="1" t="s">
        <v>372</v>
      </c>
      <c r="D73" s="1" t="s">
        <v>374</v>
      </c>
      <c r="E73" s="8">
        <v>1548</v>
      </c>
      <c r="F73" s="1" t="s">
        <v>13</v>
      </c>
      <c r="G73" s="2" t="s">
        <v>278</v>
      </c>
      <c r="H73" s="2">
        <v>56</v>
      </c>
      <c r="I73" s="12">
        <v>9.0393518518518512E-2</v>
      </c>
    </row>
    <row r="74" spans="1:9" x14ac:dyDescent="0.35">
      <c r="A74" s="1">
        <f t="shared" si="0"/>
        <v>71</v>
      </c>
      <c r="B74" s="1" t="s">
        <v>369</v>
      </c>
      <c r="C74" s="1" t="s">
        <v>370</v>
      </c>
      <c r="D74" s="1" t="s">
        <v>336</v>
      </c>
      <c r="E74" s="8">
        <v>2013</v>
      </c>
      <c r="F74" s="1" t="s">
        <v>13</v>
      </c>
      <c r="G74" s="2" t="s">
        <v>278</v>
      </c>
      <c r="H74" s="2">
        <v>40</v>
      </c>
      <c r="I74" s="12">
        <v>9.0462962962962967E-2</v>
      </c>
    </row>
    <row r="75" spans="1:9" x14ac:dyDescent="0.35">
      <c r="A75" s="1">
        <f t="shared" ref="A75:A120" si="1">A74+1</f>
        <v>72</v>
      </c>
      <c r="B75" s="1"/>
      <c r="C75" s="1" t="s">
        <v>368</v>
      </c>
      <c r="D75" s="1" t="s">
        <v>373</v>
      </c>
      <c r="E75" s="8">
        <v>1495</v>
      </c>
      <c r="F75" s="1" t="s">
        <v>13</v>
      </c>
      <c r="G75" s="2" t="s">
        <v>278</v>
      </c>
      <c r="H75" s="2"/>
      <c r="I75" s="12">
        <v>9.1643518518518527E-2</v>
      </c>
    </row>
    <row r="76" spans="1:9" x14ac:dyDescent="0.35">
      <c r="A76" s="1">
        <f t="shared" si="1"/>
        <v>73</v>
      </c>
      <c r="B76" s="1" t="s">
        <v>365</v>
      </c>
      <c r="C76" s="1" t="s">
        <v>366</v>
      </c>
      <c r="D76" s="1" t="s">
        <v>367</v>
      </c>
      <c r="E76" s="8">
        <v>927</v>
      </c>
      <c r="F76" s="1" t="s">
        <v>13</v>
      </c>
      <c r="G76" s="2" t="s">
        <v>278</v>
      </c>
      <c r="H76" s="2">
        <v>36</v>
      </c>
      <c r="I76" s="12">
        <v>9.1643518518518527E-2</v>
      </c>
    </row>
    <row r="77" spans="1:9" x14ac:dyDescent="0.35">
      <c r="A77" s="1">
        <f t="shared" si="1"/>
        <v>74</v>
      </c>
      <c r="B77" s="1" t="s">
        <v>364</v>
      </c>
      <c r="C77" s="1" t="s">
        <v>20</v>
      </c>
      <c r="D77" s="1" t="s">
        <v>268</v>
      </c>
      <c r="E77" s="8">
        <v>1525</v>
      </c>
      <c r="F77" s="1" t="s">
        <v>13</v>
      </c>
      <c r="G77" s="2" t="s">
        <v>278</v>
      </c>
      <c r="H77" s="2">
        <v>53</v>
      </c>
      <c r="I77" s="12">
        <v>9.3587962962962956E-2</v>
      </c>
    </row>
    <row r="78" spans="1:9" x14ac:dyDescent="0.35">
      <c r="A78" s="1">
        <f t="shared" si="1"/>
        <v>75</v>
      </c>
      <c r="B78" s="1" t="s">
        <v>362</v>
      </c>
      <c r="C78" s="1" t="s">
        <v>363</v>
      </c>
      <c r="D78" s="1" t="s">
        <v>336</v>
      </c>
      <c r="E78" s="8">
        <v>1894</v>
      </c>
      <c r="F78" s="1" t="s">
        <v>13</v>
      </c>
      <c r="G78" s="2" t="s">
        <v>269</v>
      </c>
      <c r="H78" s="2">
        <v>43</v>
      </c>
      <c r="I78" s="12">
        <v>9.3587962962962956E-2</v>
      </c>
    </row>
    <row r="79" spans="1:9" x14ac:dyDescent="0.35">
      <c r="A79" s="1">
        <f t="shared" si="1"/>
        <v>76</v>
      </c>
      <c r="B79" s="1" t="s">
        <v>359</v>
      </c>
      <c r="C79" s="1" t="s">
        <v>360</v>
      </c>
      <c r="D79" s="1" t="s">
        <v>361</v>
      </c>
      <c r="E79" s="8"/>
      <c r="F79" s="1" t="s">
        <v>13</v>
      </c>
      <c r="G79" s="2" t="s">
        <v>278</v>
      </c>
      <c r="H79" s="2">
        <v>35</v>
      </c>
      <c r="I79" s="12">
        <v>9.3599537037037037E-2</v>
      </c>
    </row>
    <row r="80" spans="1:9" x14ac:dyDescent="0.35">
      <c r="A80" s="1">
        <f t="shared" si="1"/>
        <v>77</v>
      </c>
      <c r="B80" s="1"/>
      <c r="C80" s="1" t="s">
        <v>358</v>
      </c>
      <c r="D80" s="1" t="s">
        <v>46</v>
      </c>
      <c r="E80" s="8">
        <v>435</v>
      </c>
      <c r="F80" s="1" t="s">
        <v>13</v>
      </c>
      <c r="G80" s="2" t="s">
        <v>269</v>
      </c>
      <c r="H80" s="2">
        <v>37</v>
      </c>
      <c r="I80" s="12">
        <v>9.3599537037037037E-2</v>
      </c>
    </row>
    <row r="81" spans="1:9" x14ac:dyDescent="0.35">
      <c r="A81" s="1">
        <f t="shared" si="1"/>
        <v>78</v>
      </c>
      <c r="B81" s="1" t="s">
        <v>355</v>
      </c>
      <c r="C81" s="1" t="s">
        <v>356</v>
      </c>
      <c r="D81" s="1" t="s">
        <v>283</v>
      </c>
      <c r="E81" s="8" t="s">
        <v>357</v>
      </c>
      <c r="F81" s="1" t="s">
        <v>13</v>
      </c>
      <c r="G81" s="2" t="s">
        <v>278</v>
      </c>
      <c r="H81" s="2">
        <v>43</v>
      </c>
      <c r="I81" s="12">
        <v>9.3912037037037044E-2</v>
      </c>
    </row>
    <row r="82" spans="1:9" x14ac:dyDescent="0.35">
      <c r="A82" s="1">
        <f t="shared" si="1"/>
        <v>79</v>
      </c>
      <c r="B82" s="1" t="s">
        <v>353</v>
      </c>
      <c r="C82" s="1" t="s">
        <v>354</v>
      </c>
      <c r="D82" s="1" t="s">
        <v>275</v>
      </c>
      <c r="E82" s="8">
        <v>4883</v>
      </c>
      <c r="F82" s="1" t="s">
        <v>121</v>
      </c>
      <c r="G82" s="2" t="s">
        <v>269</v>
      </c>
      <c r="H82" s="2">
        <v>68</v>
      </c>
      <c r="I82" s="12">
        <v>9.4409722222222214E-2</v>
      </c>
    </row>
    <row r="83" spans="1:9" x14ac:dyDescent="0.35">
      <c r="A83" s="1">
        <f t="shared" si="1"/>
        <v>80</v>
      </c>
      <c r="B83" s="1" t="s">
        <v>350</v>
      </c>
      <c r="C83" s="1" t="s">
        <v>351</v>
      </c>
      <c r="D83" s="1" t="s">
        <v>352</v>
      </c>
      <c r="E83" s="8">
        <v>25</v>
      </c>
      <c r="F83" s="1" t="s">
        <v>13</v>
      </c>
      <c r="G83" s="2" t="s">
        <v>278</v>
      </c>
      <c r="H83" s="2">
        <v>49</v>
      </c>
      <c r="I83" s="12">
        <v>9.4432870370370361E-2</v>
      </c>
    </row>
    <row r="84" spans="1:9" x14ac:dyDescent="0.35">
      <c r="A84" s="1">
        <f t="shared" si="1"/>
        <v>81</v>
      </c>
      <c r="B84" s="1" t="s">
        <v>348</v>
      </c>
      <c r="C84" s="1" t="s">
        <v>349</v>
      </c>
      <c r="D84" s="1" t="s">
        <v>283</v>
      </c>
      <c r="E84" s="8"/>
      <c r="F84" s="1" t="s">
        <v>13</v>
      </c>
      <c r="G84" s="2" t="s">
        <v>278</v>
      </c>
      <c r="H84" s="2">
        <v>45</v>
      </c>
      <c r="I84" s="12">
        <v>9.4456018518518522E-2</v>
      </c>
    </row>
    <row r="85" spans="1:9" x14ac:dyDescent="0.35">
      <c r="A85" s="1">
        <f t="shared" si="1"/>
        <v>82</v>
      </c>
      <c r="B85" s="1"/>
      <c r="C85" s="1" t="s">
        <v>347</v>
      </c>
      <c r="D85" s="1" t="s">
        <v>268</v>
      </c>
      <c r="E85" s="8">
        <v>1437</v>
      </c>
      <c r="F85" s="1" t="s">
        <v>13</v>
      </c>
      <c r="G85" s="2" t="s">
        <v>278</v>
      </c>
      <c r="H85" s="2"/>
      <c r="I85" s="12">
        <v>9.4467592592592589E-2</v>
      </c>
    </row>
    <row r="86" spans="1:9" x14ac:dyDescent="0.35">
      <c r="A86" s="1">
        <f t="shared" si="1"/>
        <v>83</v>
      </c>
      <c r="B86" s="1" t="s">
        <v>345</v>
      </c>
      <c r="C86" s="1" t="s">
        <v>346</v>
      </c>
      <c r="D86" s="1" t="s">
        <v>292</v>
      </c>
      <c r="E86" s="8">
        <v>2258</v>
      </c>
      <c r="F86" s="1" t="s">
        <v>13</v>
      </c>
      <c r="G86" s="2" t="s">
        <v>269</v>
      </c>
      <c r="H86" s="2"/>
      <c r="I86" s="12">
        <v>9.4467592592592589E-2</v>
      </c>
    </row>
    <row r="87" spans="1:9" x14ac:dyDescent="0.35">
      <c r="A87" s="1">
        <f t="shared" si="1"/>
        <v>84</v>
      </c>
      <c r="B87" s="1" t="s">
        <v>342</v>
      </c>
      <c r="C87" s="1" t="s">
        <v>343</v>
      </c>
      <c r="D87" s="1" t="s">
        <v>344</v>
      </c>
      <c r="E87" s="8">
        <v>6719</v>
      </c>
      <c r="F87" s="1" t="s">
        <v>13</v>
      </c>
      <c r="G87" s="2" t="s">
        <v>278</v>
      </c>
      <c r="H87" s="2">
        <v>42</v>
      </c>
      <c r="I87" s="12">
        <v>9.449074074074075E-2</v>
      </c>
    </row>
    <row r="88" spans="1:9" x14ac:dyDescent="0.35">
      <c r="A88" s="1">
        <f t="shared" si="1"/>
        <v>85</v>
      </c>
      <c r="B88" s="1" t="s">
        <v>340</v>
      </c>
      <c r="C88" s="1" t="s">
        <v>341</v>
      </c>
      <c r="D88" s="1" t="s">
        <v>336</v>
      </c>
      <c r="E88" s="8">
        <v>1918</v>
      </c>
      <c r="F88" s="1" t="s">
        <v>13</v>
      </c>
      <c r="G88" s="2" t="s">
        <v>269</v>
      </c>
      <c r="H88" s="2">
        <v>39</v>
      </c>
      <c r="I88" s="12">
        <v>9.4328703703703706E-2</v>
      </c>
    </row>
    <row r="89" spans="1:9" x14ac:dyDescent="0.35">
      <c r="A89" s="1">
        <f t="shared" si="1"/>
        <v>86</v>
      </c>
      <c r="B89" s="1" t="s">
        <v>338</v>
      </c>
      <c r="C89" s="1" t="s">
        <v>339</v>
      </c>
      <c r="D89" s="1" t="s">
        <v>336</v>
      </c>
      <c r="E89" s="8">
        <v>2105</v>
      </c>
      <c r="F89" s="1" t="s">
        <v>13</v>
      </c>
      <c r="G89" s="2" t="s">
        <v>278</v>
      </c>
      <c r="H89" s="2">
        <v>58</v>
      </c>
      <c r="I89" s="12">
        <v>9.5127314814814803E-2</v>
      </c>
    </row>
    <row r="90" spans="1:9" x14ac:dyDescent="0.35">
      <c r="A90" s="1">
        <f t="shared" si="1"/>
        <v>87</v>
      </c>
      <c r="B90" s="1"/>
      <c r="C90" s="1" t="s">
        <v>337</v>
      </c>
      <c r="D90" s="1" t="s">
        <v>336</v>
      </c>
      <c r="E90" s="8">
        <v>2009</v>
      </c>
      <c r="F90" s="1" t="s">
        <v>13</v>
      </c>
      <c r="G90" s="2" t="s">
        <v>278</v>
      </c>
      <c r="H90" s="2">
        <v>46</v>
      </c>
      <c r="I90" s="12">
        <v>9.5925925925925928E-2</v>
      </c>
    </row>
    <row r="91" spans="1:9" x14ac:dyDescent="0.35">
      <c r="A91" s="1">
        <f t="shared" si="1"/>
        <v>88</v>
      </c>
      <c r="B91" s="1" t="s">
        <v>334</v>
      </c>
      <c r="C91" s="1" t="s">
        <v>335</v>
      </c>
      <c r="D91" s="1" t="s">
        <v>336</v>
      </c>
      <c r="E91" s="8">
        <v>2110</v>
      </c>
      <c r="F91" s="1" t="s">
        <v>13</v>
      </c>
      <c r="G91" s="2" t="s">
        <v>278</v>
      </c>
      <c r="H91" s="2">
        <v>52</v>
      </c>
      <c r="I91" s="12">
        <v>9.6643518518518531E-2</v>
      </c>
    </row>
    <row r="92" spans="1:9" x14ac:dyDescent="0.35">
      <c r="A92" s="1">
        <f t="shared" si="1"/>
        <v>89</v>
      </c>
      <c r="B92" s="1"/>
      <c r="C92" s="1"/>
      <c r="D92" s="1"/>
      <c r="E92" s="8"/>
      <c r="F92" s="1"/>
      <c r="G92" s="2"/>
      <c r="H92" s="2"/>
      <c r="I92" s="12">
        <v>9.6643518518518531E-2</v>
      </c>
    </row>
    <row r="93" spans="1:9" x14ac:dyDescent="0.35">
      <c r="A93" s="1">
        <f t="shared" si="1"/>
        <v>90</v>
      </c>
      <c r="B93" s="1" t="s">
        <v>332</v>
      </c>
      <c r="C93" s="1" t="s">
        <v>333</v>
      </c>
      <c r="D93" s="1" t="s">
        <v>46</v>
      </c>
      <c r="E93" s="8">
        <v>456</v>
      </c>
      <c r="F93" s="1" t="s">
        <v>13</v>
      </c>
      <c r="G93" s="2" t="s">
        <v>269</v>
      </c>
      <c r="H93" s="2">
        <v>25</v>
      </c>
      <c r="I93" s="12">
        <v>9.7627314814814806E-2</v>
      </c>
    </row>
    <row r="94" spans="1:9" x14ac:dyDescent="0.35">
      <c r="A94" s="1">
        <f t="shared" si="1"/>
        <v>91</v>
      </c>
      <c r="B94" s="1" t="s">
        <v>329</v>
      </c>
      <c r="C94" s="1" t="s">
        <v>330</v>
      </c>
      <c r="D94" s="1" t="s">
        <v>331</v>
      </c>
      <c r="E94" s="8">
        <v>434</v>
      </c>
      <c r="F94" s="1" t="s">
        <v>13</v>
      </c>
      <c r="G94" s="2" t="s">
        <v>278</v>
      </c>
      <c r="H94" s="2">
        <v>28</v>
      </c>
      <c r="I94" s="12">
        <v>9.796296296296296E-2</v>
      </c>
    </row>
    <row r="95" spans="1:9" x14ac:dyDescent="0.35">
      <c r="A95" s="1">
        <f t="shared" si="1"/>
        <v>92</v>
      </c>
      <c r="B95" s="1" t="s">
        <v>327</v>
      </c>
      <c r="C95" s="1" t="s">
        <v>328</v>
      </c>
      <c r="D95" s="1" t="s">
        <v>314</v>
      </c>
      <c r="E95" s="8">
        <v>19657</v>
      </c>
      <c r="F95" s="1" t="s">
        <v>13</v>
      </c>
      <c r="G95" s="2" t="s">
        <v>278</v>
      </c>
      <c r="H95" s="2">
        <v>40</v>
      </c>
      <c r="I95" s="12">
        <v>9.8449074074074064E-2</v>
      </c>
    </row>
    <row r="96" spans="1:9" x14ac:dyDescent="0.35">
      <c r="A96" s="1">
        <f t="shared" si="1"/>
        <v>93</v>
      </c>
      <c r="B96" s="1" t="s">
        <v>251</v>
      </c>
      <c r="C96" s="1" t="s">
        <v>141</v>
      </c>
      <c r="D96" s="1" t="s">
        <v>46</v>
      </c>
      <c r="E96" s="8" t="s">
        <v>326</v>
      </c>
      <c r="F96" s="1" t="s">
        <v>13</v>
      </c>
      <c r="G96" s="2" t="s">
        <v>278</v>
      </c>
      <c r="H96" s="2">
        <v>52</v>
      </c>
      <c r="I96" s="12">
        <v>9.796296296296296E-2</v>
      </c>
    </row>
    <row r="97" spans="1:9" x14ac:dyDescent="0.35">
      <c r="A97" s="1">
        <f t="shared" si="1"/>
        <v>94</v>
      </c>
      <c r="B97" s="1" t="s">
        <v>323</v>
      </c>
      <c r="C97" s="1" t="s">
        <v>324</v>
      </c>
      <c r="D97" s="1" t="s">
        <v>283</v>
      </c>
      <c r="E97" s="8" t="s">
        <v>325</v>
      </c>
      <c r="F97" s="1" t="s">
        <v>13</v>
      </c>
      <c r="G97" s="2" t="s">
        <v>269</v>
      </c>
      <c r="H97" s="2">
        <v>54</v>
      </c>
      <c r="I97" s="12">
        <v>9.8449074074074064E-2</v>
      </c>
    </row>
    <row r="98" spans="1:9" x14ac:dyDescent="0.35">
      <c r="A98" s="1">
        <f t="shared" si="1"/>
        <v>95</v>
      </c>
      <c r="B98" s="1" t="s">
        <v>168</v>
      </c>
      <c r="C98" s="1" t="s">
        <v>167</v>
      </c>
      <c r="D98" s="1" t="s">
        <v>283</v>
      </c>
      <c r="E98" s="8" t="s">
        <v>322</v>
      </c>
      <c r="F98" s="1"/>
      <c r="G98" s="1" t="s">
        <v>269</v>
      </c>
      <c r="H98" s="2">
        <v>39</v>
      </c>
      <c r="I98" s="12">
        <v>0.10121527777777778</v>
      </c>
    </row>
    <row r="99" spans="1:9" x14ac:dyDescent="0.35">
      <c r="A99" s="1">
        <f t="shared" si="1"/>
        <v>96</v>
      </c>
      <c r="B99" s="1" t="s">
        <v>320</v>
      </c>
      <c r="C99" s="1" t="s">
        <v>321</v>
      </c>
      <c r="D99" s="1"/>
      <c r="E99" s="8">
        <v>51</v>
      </c>
      <c r="F99" s="1" t="s">
        <v>13</v>
      </c>
      <c r="G99" s="1" t="s">
        <v>269</v>
      </c>
      <c r="H99" s="2">
        <v>57</v>
      </c>
      <c r="I99" s="12">
        <v>0.10182870370370371</v>
      </c>
    </row>
    <row r="100" spans="1:9" x14ac:dyDescent="0.35">
      <c r="A100" s="1">
        <f t="shared" si="1"/>
        <v>97</v>
      </c>
      <c r="B100" s="1" t="s">
        <v>317</v>
      </c>
      <c r="C100" s="1" t="s">
        <v>318</v>
      </c>
      <c r="D100" s="1" t="s">
        <v>319</v>
      </c>
      <c r="E100" s="8">
        <v>2101</v>
      </c>
      <c r="F100" s="1" t="s">
        <v>13</v>
      </c>
      <c r="G100" s="1" t="s">
        <v>269</v>
      </c>
      <c r="H100" s="1">
        <v>41</v>
      </c>
      <c r="I100" s="12">
        <v>0.1019212962962963</v>
      </c>
    </row>
    <row r="101" spans="1:9" x14ac:dyDescent="0.35">
      <c r="A101" s="1">
        <f t="shared" si="1"/>
        <v>98</v>
      </c>
      <c r="B101" s="1"/>
      <c r="C101" s="1" t="s">
        <v>315</v>
      </c>
      <c r="D101" s="1" t="s">
        <v>283</v>
      </c>
      <c r="E101" s="8" t="s">
        <v>316</v>
      </c>
      <c r="F101" s="1" t="s">
        <v>13</v>
      </c>
      <c r="G101" s="1" t="s">
        <v>269</v>
      </c>
      <c r="H101" s="1">
        <v>35</v>
      </c>
      <c r="I101" s="12">
        <v>0.10309027777777778</v>
      </c>
    </row>
    <row r="102" spans="1:9" x14ac:dyDescent="0.35">
      <c r="A102" s="1">
        <f t="shared" si="1"/>
        <v>99</v>
      </c>
      <c r="B102" s="1" t="s">
        <v>312</v>
      </c>
      <c r="C102" s="1" t="s">
        <v>313</v>
      </c>
      <c r="D102" s="9" t="s">
        <v>314</v>
      </c>
      <c r="E102" s="8">
        <v>16948</v>
      </c>
      <c r="F102" s="1" t="s">
        <v>13</v>
      </c>
      <c r="G102" s="1" t="s">
        <v>278</v>
      </c>
      <c r="H102" s="1">
        <v>41</v>
      </c>
      <c r="I102" s="12">
        <v>0.10309027777777778</v>
      </c>
    </row>
    <row r="103" spans="1:9" x14ac:dyDescent="0.35">
      <c r="A103" s="1">
        <f t="shared" si="1"/>
        <v>100</v>
      </c>
      <c r="B103" s="1" t="s">
        <v>309</v>
      </c>
      <c r="C103" s="1" t="s">
        <v>310</v>
      </c>
      <c r="D103" s="1" t="s">
        <v>283</v>
      </c>
      <c r="E103" s="8" t="s">
        <v>311</v>
      </c>
      <c r="F103" s="1" t="s">
        <v>13</v>
      </c>
      <c r="G103" s="1" t="s">
        <v>269</v>
      </c>
      <c r="H103" s="1">
        <v>35</v>
      </c>
      <c r="I103" s="12">
        <v>0.10381944444444445</v>
      </c>
    </row>
    <row r="104" spans="1:9" x14ac:dyDescent="0.35">
      <c r="A104" s="1">
        <f t="shared" si="1"/>
        <v>101</v>
      </c>
      <c r="B104" s="1"/>
      <c r="C104" s="1" t="s">
        <v>307</v>
      </c>
      <c r="D104" s="1" t="s">
        <v>283</v>
      </c>
      <c r="E104" s="8" t="s">
        <v>308</v>
      </c>
      <c r="F104" s="1" t="s">
        <v>13</v>
      </c>
      <c r="G104" s="1" t="s">
        <v>269</v>
      </c>
      <c r="H104" s="1"/>
      <c r="I104" s="12">
        <v>0.10392361111111111</v>
      </c>
    </row>
    <row r="105" spans="1:9" x14ac:dyDescent="0.35">
      <c r="A105" s="1">
        <f t="shared" si="1"/>
        <v>102</v>
      </c>
      <c r="B105" s="1" t="s">
        <v>305</v>
      </c>
      <c r="C105" s="1" t="s">
        <v>306</v>
      </c>
      <c r="D105" s="1" t="s">
        <v>304</v>
      </c>
      <c r="E105" s="8">
        <v>6868</v>
      </c>
      <c r="F105" s="1" t="s">
        <v>121</v>
      </c>
      <c r="G105" s="1" t="s">
        <v>278</v>
      </c>
      <c r="H105" s="1">
        <v>47</v>
      </c>
      <c r="I105" s="12">
        <v>0.10393518518518519</v>
      </c>
    </row>
    <row r="106" spans="1:9" x14ac:dyDescent="0.35">
      <c r="A106" s="1">
        <f t="shared" si="1"/>
        <v>103</v>
      </c>
      <c r="B106" s="1" t="s">
        <v>302</v>
      </c>
      <c r="C106" s="1" t="s">
        <v>303</v>
      </c>
      <c r="D106" s="1" t="s">
        <v>304</v>
      </c>
      <c r="E106" s="8">
        <v>6587</v>
      </c>
      <c r="F106" s="1" t="s">
        <v>121</v>
      </c>
      <c r="G106" s="1" t="s">
        <v>278</v>
      </c>
      <c r="H106" s="1">
        <v>45</v>
      </c>
      <c r="I106" s="12">
        <v>0.10582175925925925</v>
      </c>
    </row>
    <row r="107" spans="1:9" x14ac:dyDescent="0.35">
      <c r="A107" s="1">
        <f t="shared" si="1"/>
        <v>104</v>
      </c>
      <c r="B107" s="1" t="s">
        <v>300</v>
      </c>
      <c r="C107" s="1" t="s">
        <v>301</v>
      </c>
      <c r="D107" s="1" t="s">
        <v>277</v>
      </c>
      <c r="E107" s="8">
        <v>180</v>
      </c>
      <c r="F107" s="1" t="s">
        <v>13</v>
      </c>
      <c r="G107" s="1" t="s">
        <v>278</v>
      </c>
      <c r="H107" s="1"/>
      <c r="I107" s="12">
        <v>0.10582175925925925</v>
      </c>
    </row>
    <row r="108" spans="1:9" x14ac:dyDescent="0.35">
      <c r="A108" s="1">
        <f t="shared" si="1"/>
        <v>105</v>
      </c>
      <c r="B108" s="1" t="s">
        <v>297</v>
      </c>
      <c r="C108" s="1" t="s">
        <v>298</v>
      </c>
      <c r="D108" s="1" t="s">
        <v>299</v>
      </c>
      <c r="E108" s="8">
        <v>6926</v>
      </c>
      <c r="F108" s="1" t="s">
        <v>121</v>
      </c>
      <c r="G108" s="1" t="s">
        <v>278</v>
      </c>
      <c r="H108" s="1">
        <v>37</v>
      </c>
      <c r="I108" s="12">
        <v>0.10585648148148148</v>
      </c>
    </row>
    <row r="109" spans="1:9" x14ac:dyDescent="0.35">
      <c r="A109" s="1">
        <f t="shared" si="1"/>
        <v>106</v>
      </c>
      <c r="B109" s="1" t="s">
        <v>295</v>
      </c>
      <c r="C109" s="1" t="s">
        <v>296</v>
      </c>
      <c r="D109" s="1" t="s">
        <v>46</v>
      </c>
      <c r="E109" s="8">
        <v>446</v>
      </c>
      <c r="F109" s="1" t="s">
        <v>13</v>
      </c>
      <c r="G109" s="1" t="s">
        <v>269</v>
      </c>
      <c r="H109" s="1">
        <v>36</v>
      </c>
      <c r="I109" s="12">
        <v>0.10956018518518518</v>
      </c>
    </row>
    <row r="110" spans="1:9" x14ac:dyDescent="0.35">
      <c r="A110" s="1">
        <f t="shared" si="1"/>
        <v>107</v>
      </c>
      <c r="B110" s="1" t="s">
        <v>293</v>
      </c>
      <c r="C110" s="1" t="s">
        <v>294</v>
      </c>
      <c r="D110" s="1" t="s">
        <v>46</v>
      </c>
      <c r="E110" s="8">
        <v>450</v>
      </c>
      <c r="F110" s="1" t="s">
        <v>13</v>
      </c>
      <c r="G110" s="1" t="s">
        <v>269</v>
      </c>
      <c r="H110" s="1"/>
      <c r="I110" s="11">
        <v>0.11059027777777779</v>
      </c>
    </row>
    <row r="111" spans="1:9" x14ac:dyDescent="0.35">
      <c r="A111" s="1">
        <f t="shared" si="1"/>
        <v>108</v>
      </c>
      <c r="B111" s="1" t="s">
        <v>290</v>
      </c>
      <c r="C111" s="1" t="s">
        <v>291</v>
      </c>
      <c r="D111" s="1" t="s">
        <v>292</v>
      </c>
      <c r="E111" s="8">
        <v>2261</v>
      </c>
      <c r="F111" s="1" t="s">
        <v>13</v>
      </c>
      <c r="G111" s="1" t="s">
        <v>278</v>
      </c>
      <c r="H111" s="1">
        <v>37</v>
      </c>
      <c r="I111" s="11">
        <v>0.11059027777777779</v>
      </c>
    </row>
    <row r="112" spans="1:9" x14ac:dyDescent="0.35">
      <c r="A112" s="1">
        <f t="shared" si="1"/>
        <v>109</v>
      </c>
      <c r="B112" s="1"/>
      <c r="C112" s="1"/>
      <c r="D112" s="1"/>
      <c r="E112" s="8"/>
      <c r="F112" s="1"/>
      <c r="G112" s="1"/>
      <c r="H112" s="1"/>
      <c r="I112" s="12">
        <v>0.1108912037037037</v>
      </c>
    </row>
    <row r="113" spans="1:9" x14ac:dyDescent="0.35">
      <c r="A113" s="1">
        <f t="shared" si="1"/>
        <v>110</v>
      </c>
      <c r="B113" s="1" t="s">
        <v>288</v>
      </c>
      <c r="C113" s="1" t="s">
        <v>289</v>
      </c>
      <c r="D113" s="1" t="s">
        <v>268</v>
      </c>
      <c r="E113" s="8">
        <v>1547</v>
      </c>
      <c r="F113" s="1" t="s">
        <v>13</v>
      </c>
      <c r="G113" s="1" t="s">
        <v>269</v>
      </c>
      <c r="H113" s="1">
        <v>49</v>
      </c>
      <c r="I113" s="12">
        <v>0.11158564814814814</v>
      </c>
    </row>
    <row r="114" spans="1:9" x14ac:dyDescent="0.35">
      <c r="A114" s="1">
        <f t="shared" si="1"/>
        <v>111</v>
      </c>
      <c r="B114" s="1" t="s">
        <v>285</v>
      </c>
      <c r="C114" s="1" t="s">
        <v>286</v>
      </c>
      <c r="D114" s="1" t="s">
        <v>287</v>
      </c>
      <c r="E114" s="8">
        <v>2260</v>
      </c>
      <c r="F114" s="1" t="s">
        <v>121</v>
      </c>
      <c r="G114" s="1" t="s">
        <v>278</v>
      </c>
      <c r="H114" s="1">
        <v>43</v>
      </c>
      <c r="I114" s="12">
        <v>0.11158564814814814</v>
      </c>
    </row>
    <row r="115" spans="1:9" x14ac:dyDescent="0.35">
      <c r="A115" s="1">
        <f t="shared" si="1"/>
        <v>112</v>
      </c>
      <c r="B115" s="1" t="s">
        <v>281</v>
      </c>
      <c r="C115" s="1" t="s">
        <v>282</v>
      </c>
      <c r="D115" s="1" t="s">
        <v>283</v>
      </c>
      <c r="E115" s="8" t="s">
        <v>284</v>
      </c>
      <c r="F115" s="1" t="s">
        <v>13</v>
      </c>
      <c r="G115" s="1" t="s">
        <v>278</v>
      </c>
      <c r="H115" s="1">
        <v>42</v>
      </c>
      <c r="I115" s="12">
        <v>0.11159722222222222</v>
      </c>
    </row>
    <row r="116" spans="1:9" x14ac:dyDescent="0.35">
      <c r="A116" s="1">
        <f t="shared" si="1"/>
        <v>113</v>
      </c>
      <c r="B116" s="1" t="s">
        <v>279</v>
      </c>
      <c r="C116" s="1" t="s">
        <v>280</v>
      </c>
      <c r="D116" s="1" t="s">
        <v>283</v>
      </c>
      <c r="E116" s="8"/>
      <c r="F116" s="1" t="s">
        <v>13</v>
      </c>
      <c r="G116" s="1" t="s">
        <v>278</v>
      </c>
      <c r="H116" s="1">
        <v>38</v>
      </c>
      <c r="I116" s="12">
        <v>0.11159722222222222</v>
      </c>
    </row>
    <row r="117" spans="1:9" x14ac:dyDescent="0.35">
      <c r="A117" s="1">
        <f t="shared" si="1"/>
        <v>114</v>
      </c>
      <c r="B117" s="1" t="s">
        <v>276</v>
      </c>
      <c r="C117" s="1" t="s">
        <v>77</v>
      </c>
      <c r="D117" s="1" t="s">
        <v>277</v>
      </c>
      <c r="E117" s="8">
        <v>180</v>
      </c>
      <c r="F117" s="2" t="s">
        <v>13</v>
      </c>
      <c r="G117" s="1" t="s">
        <v>278</v>
      </c>
      <c r="H117" s="1">
        <v>37</v>
      </c>
      <c r="I117" s="12">
        <v>0.12060185185185185</v>
      </c>
    </row>
    <row r="118" spans="1:9" x14ac:dyDescent="0.35">
      <c r="A118" s="1">
        <f t="shared" si="1"/>
        <v>115</v>
      </c>
      <c r="B118" s="1" t="s">
        <v>273</v>
      </c>
      <c r="C118" s="1" t="s">
        <v>274</v>
      </c>
      <c r="D118" s="1" t="s">
        <v>275</v>
      </c>
      <c r="E118" s="8">
        <v>484</v>
      </c>
      <c r="F118" s="1" t="s">
        <v>13</v>
      </c>
      <c r="G118" s="1" t="s">
        <v>278</v>
      </c>
      <c r="H118" s="1">
        <v>59</v>
      </c>
      <c r="I118" s="12">
        <v>0.12210648148148147</v>
      </c>
    </row>
    <row r="119" spans="1:9" x14ac:dyDescent="0.35">
      <c r="A119" s="1">
        <f t="shared" si="1"/>
        <v>116</v>
      </c>
      <c r="B119" s="1" t="s">
        <v>270</v>
      </c>
      <c r="C119" s="1" t="s">
        <v>271</v>
      </c>
      <c r="D119" s="1" t="s">
        <v>272</v>
      </c>
      <c r="E119" s="8"/>
      <c r="F119" s="1" t="s">
        <v>13</v>
      </c>
      <c r="G119" s="1" t="s">
        <v>269</v>
      </c>
      <c r="H119" s="1">
        <v>45</v>
      </c>
      <c r="I119" s="12">
        <v>0.1230787037037037</v>
      </c>
    </row>
    <row r="120" spans="1:9" x14ac:dyDescent="0.35">
      <c r="A120" s="1">
        <f t="shared" si="1"/>
        <v>117</v>
      </c>
      <c r="B120" s="1" t="s">
        <v>266</v>
      </c>
      <c r="C120" s="1" t="s">
        <v>267</v>
      </c>
      <c r="D120" s="1" t="s">
        <v>268</v>
      </c>
      <c r="E120" s="8"/>
      <c r="F120" s="1" t="s">
        <v>13</v>
      </c>
      <c r="G120" s="1" t="s">
        <v>269</v>
      </c>
      <c r="H120" s="1">
        <v>31</v>
      </c>
      <c r="I120" s="12">
        <v>0.12309027777777777</v>
      </c>
    </row>
    <row r="121" spans="1:9" x14ac:dyDescent="0.35">
      <c r="I121" s="21"/>
    </row>
    <row r="122" spans="1:9" x14ac:dyDescent="0.35">
      <c r="I122" s="21"/>
    </row>
    <row r="123" spans="1:9" x14ac:dyDescent="0.35">
      <c r="I123" s="21"/>
    </row>
    <row r="124" spans="1:9" x14ac:dyDescent="0.35">
      <c r="I124" s="21"/>
    </row>
    <row r="125" spans="1:9" x14ac:dyDescent="0.35">
      <c r="I125" s="21"/>
    </row>
    <row r="126" spans="1:9" x14ac:dyDescent="0.35">
      <c r="I126" s="21"/>
    </row>
    <row r="127" spans="1:9" x14ac:dyDescent="0.35">
      <c r="I127" s="21"/>
    </row>
    <row r="128" spans="1:9" x14ac:dyDescent="0.35">
      <c r="I128" s="21"/>
    </row>
    <row r="129" spans="9:9" x14ac:dyDescent="0.35">
      <c r="I129" s="21"/>
    </row>
    <row r="130" spans="9:9" x14ac:dyDescent="0.35">
      <c r="I130" s="21"/>
    </row>
    <row r="131" spans="9:9" x14ac:dyDescent="0.35">
      <c r="I131" s="21"/>
    </row>
    <row r="132" spans="9:9" x14ac:dyDescent="0.35">
      <c r="I132" s="21"/>
    </row>
    <row r="134" spans="9:9" x14ac:dyDescent="0.35">
      <c r="I134" s="22"/>
    </row>
    <row r="135" spans="9:9" x14ac:dyDescent="0.35">
      <c r="I135" s="22"/>
    </row>
    <row r="136" spans="9:9" x14ac:dyDescent="0.35">
      <c r="I136" s="22"/>
    </row>
    <row r="137" spans="9:9" x14ac:dyDescent="0.35">
      <c r="I137" s="22"/>
    </row>
    <row r="138" spans="9:9" x14ac:dyDescent="0.35">
      <c r="I138" s="22"/>
    </row>
    <row r="139" spans="9:9" x14ac:dyDescent="0.35">
      <c r="I139" s="22"/>
    </row>
    <row r="140" spans="9:9" x14ac:dyDescent="0.35">
      <c r="I140" s="22"/>
    </row>
    <row r="141" spans="9:9" x14ac:dyDescent="0.35">
      <c r="I141" s="22"/>
    </row>
    <row r="142" spans="9:9" x14ac:dyDescent="0.35">
      <c r="I142" s="22"/>
    </row>
    <row r="143" spans="9:9" x14ac:dyDescent="0.35">
      <c r="I143" s="23"/>
    </row>
    <row r="144" spans="9:9" x14ac:dyDescent="0.35">
      <c r="I144" s="23"/>
    </row>
    <row r="145" spans="9:9" x14ac:dyDescent="0.35">
      <c r="I145" s="23"/>
    </row>
    <row r="146" spans="9:9" x14ac:dyDescent="0.35">
      <c r="I146" s="23"/>
    </row>
    <row r="147" spans="9:9" x14ac:dyDescent="0.35">
      <c r="I147" s="23"/>
    </row>
    <row r="148" spans="9:9" x14ac:dyDescent="0.35">
      <c r="I148" s="23"/>
    </row>
    <row r="149" spans="9:9" x14ac:dyDescent="0.35">
      <c r="I149" s="23"/>
    </row>
    <row r="150" spans="9:9" x14ac:dyDescent="0.35">
      <c r="I150" s="23"/>
    </row>
    <row r="151" spans="9:9" x14ac:dyDescent="0.35">
      <c r="I151" s="23"/>
    </row>
    <row r="152" spans="9:9" x14ac:dyDescent="0.35">
      <c r="I152" s="23"/>
    </row>
    <row r="153" spans="9:9" x14ac:dyDescent="0.35">
      <c r="I153" s="23"/>
    </row>
    <row r="154" spans="9:9" x14ac:dyDescent="0.35">
      <c r="I154" s="23"/>
    </row>
    <row r="155" spans="9:9" x14ac:dyDescent="0.35">
      <c r="I155" s="23"/>
    </row>
    <row r="156" spans="9:9" x14ac:dyDescent="0.35">
      <c r="I156" s="23"/>
    </row>
    <row r="157" spans="9:9" x14ac:dyDescent="0.35">
      <c r="I157" s="23"/>
    </row>
    <row r="158" spans="9:9" x14ac:dyDescent="0.35">
      <c r="I158" s="23"/>
    </row>
    <row r="159" spans="9:9" x14ac:dyDescent="0.35">
      <c r="I159" s="23"/>
    </row>
    <row r="160" spans="9:9" x14ac:dyDescent="0.35">
      <c r="I160" s="23"/>
    </row>
    <row r="161" spans="9:9" x14ac:dyDescent="0.35">
      <c r="I161" s="23"/>
    </row>
    <row r="162" spans="9:9" x14ac:dyDescent="0.35">
      <c r="I162" s="23"/>
    </row>
    <row r="163" spans="9:9" x14ac:dyDescent="0.35">
      <c r="I163" s="23"/>
    </row>
    <row r="164" spans="9:9" x14ac:dyDescent="0.35">
      <c r="I164" s="23"/>
    </row>
    <row r="165" spans="9:9" x14ac:dyDescent="0.35">
      <c r="I165" s="23"/>
    </row>
    <row r="166" spans="9:9" x14ac:dyDescent="0.35">
      <c r="I166" s="23"/>
    </row>
    <row r="167" spans="9:9" x14ac:dyDescent="0.35">
      <c r="I167" s="23"/>
    </row>
    <row r="168" spans="9:9" x14ac:dyDescent="0.35">
      <c r="I168" s="23"/>
    </row>
    <row r="169" spans="9:9" x14ac:dyDescent="0.35">
      <c r="I169" s="23"/>
    </row>
    <row r="170" spans="9:9" x14ac:dyDescent="0.35">
      <c r="I170" s="23"/>
    </row>
    <row r="171" spans="9:9" x14ac:dyDescent="0.35">
      <c r="I171" s="23"/>
    </row>
    <row r="172" spans="9:9" x14ac:dyDescent="0.35">
      <c r="I172" s="23"/>
    </row>
    <row r="173" spans="9:9" x14ac:dyDescent="0.35">
      <c r="I173" s="23"/>
    </row>
    <row r="174" spans="9:9" x14ac:dyDescent="0.35">
      <c r="I174" s="23"/>
    </row>
    <row r="175" spans="9:9" x14ac:dyDescent="0.35">
      <c r="I175" s="23"/>
    </row>
    <row r="176" spans="9:9" x14ac:dyDescent="0.35">
      <c r="I176" s="23"/>
    </row>
    <row r="177" spans="9:9" x14ac:dyDescent="0.35">
      <c r="I177" s="23"/>
    </row>
    <row r="178" spans="9:9" x14ac:dyDescent="0.35">
      <c r="I178" s="23"/>
    </row>
    <row r="179" spans="9:9" x14ac:dyDescent="0.35">
      <c r="I179" s="23"/>
    </row>
    <row r="180" spans="9:9" x14ac:dyDescent="0.35">
      <c r="I180" s="23"/>
    </row>
    <row r="181" spans="9:9" x14ac:dyDescent="0.35">
      <c r="I181" s="23"/>
    </row>
    <row r="182" spans="9:9" x14ac:dyDescent="0.35">
      <c r="I182" s="23"/>
    </row>
    <row r="183" spans="9:9" x14ac:dyDescent="0.35">
      <c r="I183" s="23"/>
    </row>
    <row r="184" spans="9:9" x14ac:dyDescent="0.35">
      <c r="I184" s="23"/>
    </row>
    <row r="185" spans="9:9" x14ac:dyDescent="0.35">
      <c r="I185" s="23"/>
    </row>
    <row r="186" spans="9:9" x14ac:dyDescent="0.35">
      <c r="I186" s="23"/>
    </row>
    <row r="187" spans="9:9" x14ac:dyDescent="0.35">
      <c r="I187" s="23"/>
    </row>
    <row r="188" spans="9:9" x14ac:dyDescent="0.35">
      <c r="I188" s="23"/>
    </row>
    <row r="189" spans="9:9" x14ac:dyDescent="0.35">
      <c r="I189" s="23"/>
    </row>
    <row r="190" spans="9:9" x14ac:dyDescent="0.35">
      <c r="I190" s="23"/>
    </row>
    <row r="191" spans="9:9" x14ac:dyDescent="0.35">
      <c r="I191" s="23"/>
    </row>
    <row r="192" spans="9:9" x14ac:dyDescent="0.35">
      <c r="I192" s="23"/>
    </row>
    <row r="193" spans="9:9" x14ac:dyDescent="0.35">
      <c r="I193" s="23"/>
    </row>
    <row r="194" spans="9:9" x14ac:dyDescent="0.35">
      <c r="I194" s="23"/>
    </row>
    <row r="195" spans="9:9" x14ac:dyDescent="0.35">
      <c r="I195" s="23"/>
    </row>
    <row r="196" spans="9:9" x14ac:dyDescent="0.35">
      <c r="I196" s="23"/>
    </row>
    <row r="197" spans="9:9" x14ac:dyDescent="0.35">
      <c r="I197" s="23"/>
    </row>
    <row r="198" spans="9:9" x14ac:dyDescent="0.35">
      <c r="I198" s="23"/>
    </row>
    <row r="199" spans="9:9" x14ac:dyDescent="0.35">
      <c r="I199" s="23"/>
    </row>
    <row r="200" spans="9:9" x14ac:dyDescent="0.35">
      <c r="I200" s="23"/>
    </row>
    <row r="201" spans="9:9" x14ac:dyDescent="0.35">
      <c r="I201" s="23"/>
    </row>
    <row r="202" spans="9:9" x14ac:dyDescent="0.35">
      <c r="I202" s="23"/>
    </row>
    <row r="203" spans="9:9" x14ac:dyDescent="0.35">
      <c r="I203" s="23"/>
    </row>
    <row r="204" spans="9:9" x14ac:dyDescent="0.35">
      <c r="I204" s="23"/>
    </row>
    <row r="205" spans="9:9" x14ac:dyDescent="0.35">
      <c r="I205" s="23"/>
    </row>
    <row r="206" spans="9:9" x14ac:dyDescent="0.35">
      <c r="I206" s="23"/>
    </row>
    <row r="207" spans="9:9" x14ac:dyDescent="0.35">
      <c r="I207" s="23"/>
    </row>
    <row r="208" spans="9:9" x14ac:dyDescent="0.35">
      <c r="I208" s="23"/>
    </row>
    <row r="209" spans="9:9" x14ac:dyDescent="0.35">
      <c r="I209" s="23"/>
    </row>
    <row r="210" spans="9:9" x14ac:dyDescent="0.35">
      <c r="I210" s="23"/>
    </row>
    <row r="211" spans="9:9" x14ac:dyDescent="0.35">
      <c r="I211" s="23"/>
    </row>
    <row r="212" spans="9:9" x14ac:dyDescent="0.35">
      <c r="I212" s="23"/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10km Final</vt:lpstr>
      <vt:lpstr>21km</vt:lpstr>
      <vt:lpstr>Sheet2</vt:lpstr>
      <vt:lpstr>21km 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TZ_Laptop</dc:creator>
  <cp:lastModifiedBy>Johan Havenga</cp:lastModifiedBy>
  <dcterms:created xsi:type="dcterms:W3CDTF">2022-08-07T19:54:48Z</dcterms:created>
  <dcterms:modified xsi:type="dcterms:W3CDTF">2022-09-06T13:50:24Z</dcterms:modified>
</cp:coreProperties>
</file>